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0"/>
  </bookViews>
  <sheets>
    <sheet name="NAMA" sheetId="1" r:id="rId1"/>
    <sheet name="REKAP" sheetId="2" r:id="rId2"/>
    <sheet name="PHL" sheetId="3" r:id="rId3"/>
    <sheet name="STRUKTURAL" sheetId="4" r:id="rId4"/>
    <sheet name="KA.INSTALASI" sheetId="5" r:id="rId5"/>
    <sheet name="KA. RUANG" sheetId="6" r:id="rId6"/>
  </sheets>
  <definedNames>
    <definedName name="_xlnm.Print_Titles" localSheetId="4">'KA.INSTALASI'!$6:$7</definedName>
    <definedName name="_xlnm.Print_Titles" localSheetId="0">'NAMA'!$6:$7</definedName>
    <definedName name="_xlnm.Print_Titles" localSheetId="2">'PHL'!$6:$7</definedName>
  </definedNames>
  <calcPr fullCalcOnLoad="1"/>
</workbook>
</file>

<file path=xl/sharedStrings.xml><?xml version="1.0" encoding="utf-8"?>
<sst xmlns="http://schemas.openxmlformats.org/spreadsheetml/2006/main" count="4369" uniqueCount="2192">
  <si>
    <t>SEKOLAH  MENENGAH  ATAS  (SMA)</t>
  </si>
  <si>
    <t>140 122 120</t>
  </si>
  <si>
    <t>140 120 076</t>
  </si>
  <si>
    <t>Purwanto</t>
  </si>
  <si>
    <t>140 128 666</t>
  </si>
  <si>
    <t>140 139 091</t>
  </si>
  <si>
    <t>Subur  Iriyanto</t>
  </si>
  <si>
    <t>140 139 090</t>
  </si>
  <si>
    <t>Sumardi</t>
  </si>
  <si>
    <t>140 144 140</t>
  </si>
  <si>
    <t>Kushartono</t>
  </si>
  <si>
    <t>140 144 139</t>
  </si>
  <si>
    <t>Giati  Iriyanie</t>
  </si>
  <si>
    <t>140 143 890</t>
  </si>
  <si>
    <t>140 152 373</t>
  </si>
  <si>
    <t>140 112 455</t>
  </si>
  <si>
    <t>Adi  Sunarno</t>
  </si>
  <si>
    <t>140 157 317</t>
  </si>
  <si>
    <t>Winarno</t>
  </si>
  <si>
    <t>140 155 242</t>
  </si>
  <si>
    <t>140 129 212</t>
  </si>
  <si>
    <t>140 219 200</t>
  </si>
  <si>
    <t>140 219 076</t>
  </si>
  <si>
    <t>140 218 690</t>
  </si>
  <si>
    <t>140 121 183</t>
  </si>
  <si>
    <t>Titik  Supriyati, AMK</t>
  </si>
  <si>
    <t>Marjoko</t>
  </si>
  <si>
    <t>Paryanto</t>
  </si>
  <si>
    <t>Harmadi, AMK</t>
  </si>
  <si>
    <t>Supriyanto</t>
  </si>
  <si>
    <t>Suparman</t>
  </si>
  <si>
    <t>Istamarwati, S.Mn</t>
  </si>
  <si>
    <t>Sumarti, AMK</t>
  </si>
  <si>
    <t>140 254 063</t>
  </si>
  <si>
    <t>140 271 191</t>
  </si>
  <si>
    <t>140 288 758</t>
  </si>
  <si>
    <t>140 287 610</t>
  </si>
  <si>
    <t>140 130 122</t>
  </si>
  <si>
    <t>140 152 634</t>
  </si>
  <si>
    <t>140 152 649</t>
  </si>
  <si>
    <t>140 152 640</t>
  </si>
  <si>
    <t>140 155 813</t>
  </si>
  <si>
    <t>140 155 807</t>
  </si>
  <si>
    <t>140 123 338</t>
  </si>
  <si>
    <t>140 145 664</t>
  </si>
  <si>
    <t>140 155 815</t>
  </si>
  <si>
    <t>140 156 109</t>
  </si>
  <si>
    <t>140 152 641</t>
  </si>
  <si>
    <t>140 353 086</t>
  </si>
  <si>
    <t>140 156 111</t>
  </si>
  <si>
    <t>140 155 814</t>
  </si>
  <si>
    <t>140 153 558</t>
  </si>
  <si>
    <t>01-04-2013</t>
  </si>
  <si>
    <t>Purwaningsih (Paket C)</t>
  </si>
  <si>
    <t>Suparno (Paket C)</t>
  </si>
  <si>
    <t>Hartoyo (Paket C)</t>
  </si>
  <si>
    <t>Suparna (Paket C)</t>
  </si>
  <si>
    <t>Parno (Paket C)</t>
  </si>
  <si>
    <t>Totok Sutarno (Paket C)</t>
  </si>
  <si>
    <t>Sutarja (Paket C)</t>
  </si>
  <si>
    <t>Sudinarya (Paket C)</t>
  </si>
  <si>
    <t>Heru  Sapto  Budiyanto, S.Kep, Ns</t>
  </si>
  <si>
    <t>Imam  Rifa'i,  S.Kep, Ns</t>
  </si>
  <si>
    <t>Pupus Risnawati, S.Kep, Ns</t>
  </si>
  <si>
    <t>Suwito, S.Kep, Ns</t>
  </si>
  <si>
    <t>Juli Muhamad Kartiko, S.Kep, Ns</t>
  </si>
  <si>
    <t>Eko  Sunaryanti, S.Kep, Ns</t>
  </si>
  <si>
    <t>Ratih, S.Kep</t>
  </si>
  <si>
    <t>Sri  Pujiati, S.Kep</t>
  </si>
  <si>
    <t>Ni  Ketut  Mudiari, S.Kep</t>
  </si>
  <si>
    <t>Sri  Subagiyo, S.Kep</t>
  </si>
  <si>
    <t>Suyoko, S.Kep</t>
  </si>
  <si>
    <t>Witarso,  S.Kep</t>
  </si>
  <si>
    <t>Sutrisna, S.Kep</t>
  </si>
  <si>
    <t>Mulyono, S.Kep</t>
  </si>
  <si>
    <t>Lagiyo, S.Kep</t>
  </si>
  <si>
    <t>Sugiyanti, S.Kep</t>
  </si>
  <si>
    <t>Joko  Triyono, S.Kep</t>
  </si>
  <si>
    <t>Sardito, S.Kep</t>
  </si>
  <si>
    <t>Sunarwi,  S.Kep</t>
  </si>
  <si>
    <t xml:space="preserve">Rini  Sunaryati, S.Kep </t>
  </si>
  <si>
    <t xml:space="preserve">Irwan  Heru  Priyanto, S.Kep </t>
  </si>
  <si>
    <t xml:space="preserve">Mohammad  Sukandar, S.Kep </t>
  </si>
  <si>
    <t>Setyo  Priyono, S.Kep</t>
  </si>
  <si>
    <t xml:space="preserve">Edy  Wiyono, S.Kep </t>
  </si>
  <si>
    <t>Sri Handayani, S.Kep</t>
  </si>
  <si>
    <t xml:space="preserve">Nunuk  Sri Sejatiningsih, S.Kep </t>
  </si>
  <si>
    <t xml:space="preserve">Kade  Fini  Irawati, S.Gz </t>
  </si>
  <si>
    <t xml:space="preserve">Jumadil  Rosta, S.Gz </t>
  </si>
  <si>
    <t>06-05-2013</t>
  </si>
  <si>
    <t>22-04-2013</t>
  </si>
  <si>
    <t>Handoko, AMK</t>
  </si>
  <si>
    <t>Putri Wahyu Mardiyani, AMK</t>
  </si>
  <si>
    <t>Raufi'ah  Anadh  Mahendar, AMK</t>
  </si>
  <si>
    <t>Febriari Tangpo Neno, AMK</t>
  </si>
  <si>
    <t>Dewi Ayu Evandari, AMK</t>
  </si>
  <si>
    <t>Beny  Didit Widyatmoko, AMK</t>
  </si>
  <si>
    <t>Arin Dyah Eka Pratiwi, AMK</t>
  </si>
  <si>
    <t>Arri Pradiana, AMK</t>
  </si>
  <si>
    <t>Rindiyanto, AMK</t>
  </si>
  <si>
    <t>Christina Dyah Ernawati, AMK</t>
  </si>
  <si>
    <t>Melisa Prima Damayanti, AMK</t>
  </si>
  <si>
    <t>Rini  Tri Astuti, AMK</t>
  </si>
  <si>
    <t>Fery  Nurdyansyah, AMK</t>
  </si>
  <si>
    <t>dr. Fitri  Astuti</t>
  </si>
  <si>
    <t>D.III  Keperawatan</t>
  </si>
  <si>
    <t>D.III  Akuntansi</t>
  </si>
  <si>
    <t xml:space="preserve">Hendri  Santoso, S.Kep  </t>
  </si>
  <si>
    <t xml:space="preserve">Tutik  Sri  Partini, S.Kep  </t>
  </si>
  <si>
    <t xml:space="preserve">Dwi  Mulatiningsih, S.Kep </t>
  </si>
  <si>
    <t xml:space="preserve">Jumali, S.Kep  </t>
  </si>
  <si>
    <t xml:space="preserve">Rangga Chisnawati, S.Kep </t>
  </si>
  <si>
    <t xml:space="preserve">Wahyu  Purnami, S.Kep  </t>
  </si>
  <si>
    <t xml:space="preserve">Endah  Nugrahini, S.Kep </t>
  </si>
  <si>
    <t>Siti  Taslimah, S.Kep</t>
  </si>
  <si>
    <t>Arman  Susanto, S.Kep</t>
  </si>
  <si>
    <t>Jasmiko, S.Kep</t>
  </si>
  <si>
    <t>Murpiati, S.Kep</t>
  </si>
  <si>
    <t>Windardi, S.Kep</t>
  </si>
  <si>
    <t>Zecky  Oktafiyanto, S.Kep</t>
  </si>
  <si>
    <t>Catatan  penting :</t>
  </si>
  <si>
    <t>Siswanto, S.Sos</t>
  </si>
  <si>
    <t>Agung Prasetyo Adi, Amd.PIK</t>
  </si>
  <si>
    <t>19590129 198203 2 002</t>
  </si>
  <si>
    <t>Yulianto Catur Nugroho</t>
  </si>
  <si>
    <t>19720729 200701 1 007</t>
  </si>
  <si>
    <t>19710805 199203 2 006</t>
  </si>
  <si>
    <t>Sri Haryani (Perekam Medis)</t>
  </si>
  <si>
    <t>19620513 198401 2 001</t>
  </si>
  <si>
    <t>Suharni (Pramu Elektromedik)</t>
  </si>
  <si>
    <t>19610821 198401 2 001</t>
  </si>
  <si>
    <t>19711024 199303 1 003</t>
  </si>
  <si>
    <t>Sugiyanto (Pramu Taman)</t>
  </si>
  <si>
    <t>19581224 197802 1 001</t>
  </si>
  <si>
    <t>19590419 198302 2 001</t>
  </si>
  <si>
    <t>Lusia Kristi Ambarsari, AMAK</t>
  </si>
  <si>
    <t>19800124 200604 2 017</t>
  </si>
  <si>
    <t>dr. Abdurrahman Ama M.Kes, Sp.KJ</t>
  </si>
  <si>
    <t>Nawang Oktarini Purwanto, AMd.Rad</t>
  </si>
  <si>
    <t>26-06-2013</t>
  </si>
  <si>
    <t>Okupasi Terapis Pelaksana Lanjutan</t>
  </si>
  <si>
    <t>Nawang  Oktarini  Purwanto, Amd.Rad</t>
  </si>
  <si>
    <t>Endang  Setyaningsih, S.Kep</t>
  </si>
  <si>
    <t>Tri  Maryanto, S.Kep</t>
  </si>
  <si>
    <t>Sri  Mulyani, S.Kep</t>
  </si>
  <si>
    <t>Sukoharjo, 31 Oktober 1987</t>
  </si>
  <si>
    <t>Sukoharjo, 12 Maret 1973</t>
  </si>
  <si>
    <t>Dumai, 30 Juni 1984</t>
  </si>
  <si>
    <t>Klaten, 06 Oktober 1986</t>
  </si>
  <si>
    <t>Semarang, 12 Desember 1990</t>
  </si>
  <si>
    <t>Surakarta, 12 April 1990</t>
  </si>
  <si>
    <t>Sragen, 09 Pebruari 1991</t>
  </si>
  <si>
    <t>Karanganyar, 01 Mei 1990</t>
  </si>
  <si>
    <t>Karanganyar, 16 Pebruari 1987</t>
  </si>
  <si>
    <t>Sukoharjo, 07 April 1984</t>
  </si>
  <si>
    <t>Wonogiri, 07 Mei 1991</t>
  </si>
  <si>
    <t>Pati, 04 Juni 1989</t>
  </si>
  <si>
    <t>Surakarta, 06 Juli 1991</t>
  </si>
  <si>
    <t>Sukoharjo, 14 Mei 1991</t>
  </si>
  <si>
    <t>Boyolali, 25 Mei 1989</t>
  </si>
  <si>
    <t>Surakarta, 14 Pebruari 1989</t>
  </si>
  <si>
    <t>Magetan, 02 September 1987</t>
  </si>
  <si>
    <t>dr. Nur Endah Tunggul Jati</t>
  </si>
  <si>
    <t>19780509 200604 2 014</t>
  </si>
  <si>
    <t>Enok Muzayen, Apt. M.Sc</t>
  </si>
  <si>
    <t>19810505-201001-1-034</t>
  </si>
  <si>
    <t>Agus  Setyawan, SST</t>
  </si>
  <si>
    <t>19810712-200502-1-007</t>
  </si>
  <si>
    <t>R. Drupadi</t>
  </si>
  <si>
    <t>Eko Sunaryanti, S.Kep, Ners</t>
  </si>
  <si>
    <t>19620505 198203 2 006</t>
  </si>
  <si>
    <t xml:space="preserve"> JFU</t>
  </si>
  <si>
    <t>22-08-2013</t>
  </si>
  <si>
    <t>Apoteker  Muda</t>
  </si>
  <si>
    <t>400'198</t>
  </si>
  <si>
    <t>Pekerja Sosial Madya</t>
  </si>
  <si>
    <t>444,144</t>
  </si>
  <si>
    <t>459,633</t>
  </si>
  <si>
    <t>402,840</t>
  </si>
  <si>
    <t>03-09-2013</t>
  </si>
  <si>
    <t>01-10-2013</t>
  </si>
  <si>
    <t>Kepala Bagian Keuangan</t>
  </si>
  <si>
    <t>314,267</t>
  </si>
  <si>
    <t>D.IV  KESEHATAN  GIGI</t>
  </si>
  <si>
    <t>Ngadimin, AMK</t>
  </si>
  <si>
    <t xml:space="preserve">Kasir </t>
  </si>
  <si>
    <t>Pengadministrasi Barang</t>
  </si>
  <si>
    <t>D.IV  Kesehatan  Gigi</t>
  </si>
  <si>
    <t>Ka Sub Bag  Akuntansi</t>
  </si>
  <si>
    <t>Pramu  Boga</t>
  </si>
  <si>
    <t>Kasir</t>
  </si>
  <si>
    <t>Irma  Melina</t>
  </si>
  <si>
    <t>Dokter  Madya</t>
  </si>
  <si>
    <t>Kasi Kep. Rawat  Inap &amp;  Rujukan</t>
  </si>
  <si>
    <t>Wiwin  Sri  Handayani, AMd.OT</t>
  </si>
  <si>
    <t>Sanitarian  Pelaksana</t>
  </si>
  <si>
    <t>Nutrisionis Pelaksana</t>
  </si>
  <si>
    <t xml:space="preserve">Perekam Medis Pelaksana </t>
  </si>
  <si>
    <t xml:space="preserve">Misni  Arwaty, AMd.PIK </t>
  </si>
  <si>
    <t>Slamet  Wibowo, S.Kep</t>
  </si>
  <si>
    <t>A. Pegawai  yang harus  ujian  PI</t>
  </si>
  <si>
    <t>B. Pegawai  yang  belum  menerima  KPE</t>
  </si>
  <si>
    <t>R. Narayana</t>
  </si>
  <si>
    <t>Kasubbag Diklitbang</t>
  </si>
  <si>
    <t>19690404 199103 1 014</t>
  </si>
  <si>
    <t>Penata Tingkat I (III/d)</t>
  </si>
  <si>
    <t>Nuning  Purwanti,  S.Kep</t>
  </si>
  <si>
    <t>Aris Wibowo, ST</t>
  </si>
  <si>
    <t>Teguh Broto Hardijati  Sasmito</t>
  </si>
  <si>
    <t>dr. Sofyan Kurniawan</t>
  </si>
  <si>
    <t>01-02-2014</t>
  </si>
  <si>
    <t>dr. Galih Retno Martani</t>
  </si>
  <si>
    <t>Fatma Swastika Mutiara Rukmi, S.Farm, Apt</t>
  </si>
  <si>
    <t>Uswatun Khasanah, S.Kep, Ns</t>
  </si>
  <si>
    <t>Meilina Diah Fitriani, S.Kep, Ners</t>
  </si>
  <si>
    <t>Fera Perwira Widyanarti, S.Kep, Ners</t>
  </si>
  <si>
    <t>Agus Sugiarto, S.Kep, Ners</t>
  </si>
  <si>
    <t>Vitri Kurniawati, AMd. Farm.</t>
  </si>
  <si>
    <t>Marlita Eka Indriyaningsih, A.Md.Farm</t>
  </si>
  <si>
    <t>Dewi  Rachmawati, AMK</t>
  </si>
  <si>
    <t>Sarwanti, AMK</t>
  </si>
  <si>
    <t>Nani Suparni, AMK</t>
  </si>
  <si>
    <t>01-04-2014</t>
  </si>
  <si>
    <t>Ferista Tri  Wulandari, AMK</t>
  </si>
  <si>
    <t>Muh Syabani Purnomo, AMK</t>
  </si>
  <si>
    <t>Wahyu Budi Utomo, AMK</t>
  </si>
  <si>
    <t>Muhammad Nur Rochim, A.Md</t>
  </si>
  <si>
    <t>Devi  Setia  Rini, AMK</t>
  </si>
  <si>
    <t>Royantia Souvica, A.Md</t>
  </si>
  <si>
    <t>Muchamad  Yachub, AMK</t>
  </si>
  <si>
    <t>Kepala  Bidang Penunjang Medis</t>
  </si>
  <si>
    <t>04-04-2014</t>
  </si>
  <si>
    <t>28-03-2014</t>
  </si>
  <si>
    <t>Hidayat, S.Kep, Ns</t>
  </si>
  <si>
    <t>Luluk  Purnomo, S.Kep, Ns</t>
  </si>
  <si>
    <t>Budiyono, S.Kep</t>
  </si>
  <si>
    <t>14-03-2014</t>
  </si>
  <si>
    <t xml:space="preserve"> 197 107 171</t>
  </si>
  <si>
    <t>19710717-199603-1-005</t>
  </si>
  <si>
    <t xml:space="preserve"> 197 701 152</t>
  </si>
  <si>
    <t>19770115-201001-2-002</t>
  </si>
  <si>
    <t>Surti  Winarni, S.Sos</t>
  </si>
  <si>
    <t>G. Krisnawati, S.Sos</t>
  </si>
  <si>
    <t>198 012 212</t>
  </si>
  <si>
    <t>19801221-200903-1-004</t>
  </si>
  <si>
    <t xml:space="preserve"> ==</t>
  </si>
  <si>
    <t>Sarjana Muda Keperawatan</t>
  </si>
  <si>
    <t>Sarjana Muda Farmasi/AAF</t>
  </si>
  <si>
    <t>Sarjana Muda  Gizi</t>
  </si>
  <si>
    <t>140 130 258</t>
  </si>
  <si>
    <t>Jumlah PHL (Perekam Medis - BLUD)</t>
  </si>
  <si>
    <t>Jumlah PHL (Dokter Umum - BLUD)</t>
  </si>
  <si>
    <t>Jumlah PHL (Dokter Umum - APBD)</t>
  </si>
  <si>
    <t>Jumlah PHL (Pramu Boga - BLUD)</t>
  </si>
  <si>
    <t>Dokter Madya</t>
  </si>
  <si>
    <t>01-10-2014</t>
  </si>
  <si>
    <t>Henny  Kurniasih, AMD. AK</t>
  </si>
  <si>
    <t>Pebriyanto Nindyo Nugroho, SST</t>
  </si>
  <si>
    <t>Kayati, SE, S.Kep</t>
  </si>
  <si>
    <t>315.94</t>
  </si>
  <si>
    <t>140.61</t>
  </si>
  <si>
    <t>Tri  Andri  Pujiyanti, S.Kep, Ns</t>
  </si>
  <si>
    <t>Sri  Waliyanti, S. Sos</t>
  </si>
  <si>
    <t>19630919-198403-1-010</t>
  </si>
  <si>
    <t>Isni  Yunaiti  (Graha)</t>
  </si>
  <si>
    <t>R. Puntadewa</t>
  </si>
  <si>
    <t>dr. Aliyah Himawati Rizkiyani, Sp.KJ</t>
  </si>
  <si>
    <t>19670602-200801-2-010</t>
  </si>
  <si>
    <t>11-08-2014</t>
  </si>
  <si>
    <t>04-08-2014</t>
  </si>
  <si>
    <t>19710224-199003-1-003</t>
  </si>
  <si>
    <t>Yuli  Purwaningsih, S.Si.T</t>
  </si>
  <si>
    <t>Pranata Labkes Madya</t>
  </si>
  <si>
    <t>Mardiyatmi, AMd.PIK</t>
  </si>
  <si>
    <t>98,005</t>
  </si>
  <si>
    <t>R. Larasati</t>
  </si>
  <si>
    <t>19670602 200801 2 010</t>
  </si>
  <si>
    <t>Zahwa Meldania Kaswari</t>
  </si>
  <si>
    <t>Rhocim Triananto, AMK</t>
  </si>
  <si>
    <t>19870708-201101-1-006</t>
  </si>
  <si>
    <t>17-11-2014</t>
  </si>
  <si>
    <t>11-12-2014</t>
  </si>
  <si>
    <t>Eko  Budi  Raharjo, S.Kep, Ners</t>
  </si>
  <si>
    <t>Tri  Wahyudiyanto, S.Kep, Ners</t>
  </si>
  <si>
    <t>19610402-198303-1-007</t>
  </si>
  <si>
    <t>Antonius Kusumastoyo, S.Kep</t>
  </si>
  <si>
    <t>Ratno, S.Kep</t>
  </si>
  <si>
    <t>Akhmad  Su'ib, S.Kep</t>
  </si>
  <si>
    <t>Kusumastuti  Retno  Purwandari, S.Kep</t>
  </si>
  <si>
    <t>Puryanto, S.Kep</t>
  </si>
  <si>
    <t>Astri Eko Sri Handayani, S.Kep</t>
  </si>
  <si>
    <t>Niniek  Sulistiowati, S.Kep</t>
  </si>
  <si>
    <t>Fitriani  Wulandari, S.Kep</t>
  </si>
  <si>
    <t>Sri  Winarti, S.Kep</t>
  </si>
  <si>
    <t>Hartini,  S.Gz</t>
  </si>
  <si>
    <t>Fransisca  Devita  Sari, AMG</t>
  </si>
  <si>
    <t>Instalasi  GMO dan  NAPZA</t>
  </si>
  <si>
    <t>Dra. Sepi Indriati, Psi</t>
  </si>
  <si>
    <t>19640911 199502 2 001</t>
  </si>
  <si>
    <t>Heru Kriswanto, S.Si.T</t>
  </si>
  <si>
    <t>19650416 199203 1 014</t>
  </si>
  <si>
    <t>19680606 198803 2 010</t>
  </si>
  <si>
    <t>R. Nakula</t>
  </si>
  <si>
    <t>R. Sadewa</t>
  </si>
  <si>
    <t>Lilis Dwi Pujiastuti, S.Kep, Ns</t>
  </si>
  <si>
    <t>R. Psikologi</t>
  </si>
  <si>
    <t>R. Laboratorium</t>
  </si>
  <si>
    <t>R. Elektromedik</t>
  </si>
  <si>
    <t>Didik Pranyoto Utomo</t>
  </si>
  <si>
    <t>Surakarta, 13 April 1988</t>
  </si>
  <si>
    <t>01-01-2015</t>
  </si>
  <si>
    <t>drg. R. Basoeki Soetardjo, MMR</t>
  </si>
  <si>
    <t>19581018-198603-1-009</t>
  </si>
  <si>
    <t>Diahwarih Anindya Puspitaningtyas, Amd</t>
  </si>
  <si>
    <t>SMK  Tata Boga</t>
  </si>
  <si>
    <t>STM  Mesin</t>
  </si>
  <si>
    <t>Klaten, 17 Januari 1986</t>
  </si>
  <si>
    <t>Banyumas, 17 Mei  1993</t>
  </si>
  <si>
    <t>dr. Siti Munthofiah, M.Kes</t>
  </si>
  <si>
    <t>197 507 232</t>
  </si>
  <si>
    <t>19750723 200312 2 006</t>
  </si>
  <si>
    <t>Sri Nuryatmi, S.Kep</t>
  </si>
  <si>
    <t>S. Sri Sutarmini, S.Kep</t>
  </si>
  <si>
    <t>Ngatmiyatun, AMd</t>
  </si>
  <si>
    <t>Tinuk  Hesti  Rahayu, AMF</t>
  </si>
  <si>
    <t xml:space="preserve">Hariyani, AMD.PIK </t>
  </si>
  <si>
    <t>Tri  Setya  Budiyanta, S.Kep</t>
  </si>
  <si>
    <t>23-02-2015</t>
  </si>
  <si>
    <t>12-02-2015</t>
  </si>
  <si>
    <t>Nutrisionis Pertama</t>
  </si>
  <si>
    <t xml:space="preserve">Perekam Medis Pelaksana Lanjutan </t>
  </si>
  <si>
    <t>Okupasi Terapis Pelaksana</t>
  </si>
  <si>
    <t>02-03-2015</t>
  </si>
  <si>
    <t>01-04-2015</t>
  </si>
  <si>
    <t>Djoko  Witojo, S.Kep, Ners</t>
  </si>
  <si>
    <t>Afik  Driyanto, S.Kep,  Ns</t>
  </si>
  <si>
    <t>Rita  Tri  Soebekti, S.Kep, Ns</t>
  </si>
  <si>
    <t>Heru  Kriswanto, S.Si.T</t>
  </si>
  <si>
    <t>Yohana  Dwi  Listyani, S.Sos</t>
  </si>
  <si>
    <t xml:space="preserve">Setya  Budi  Harsana, SE </t>
  </si>
  <si>
    <t>Jumlah PHL (Pengemudi - BLUD)</t>
  </si>
  <si>
    <t>Nathalia Yuli Indah P, S.Farm, Apt</t>
  </si>
  <si>
    <t>19860719-201502-2-002</t>
  </si>
  <si>
    <t>01-02-2015</t>
  </si>
  <si>
    <t>Lydia Rintis Ayuning Gumilang, SH</t>
  </si>
  <si>
    <t>19840223-201502-2-002</t>
  </si>
  <si>
    <t>Ainur Rofiah, S.Kep, Ns</t>
  </si>
  <si>
    <t>19870712-201502-2-002</t>
  </si>
  <si>
    <t>S. Winda Permatasari, S.Kep, Ns</t>
  </si>
  <si>
    <t>19880809-201502-2-001</t>
  </si>
  <si>
    <t>Asih Setyaningrum, A.Md</t>
  </si>
  <si>
    <t>19900917-201502-2-003</t>
  </si>
  <si>
    <t>Zuliana, A.Md</t>
  </si>
  <si>
    <t>19910720-201502-2-002</t>
  </si>
  <si>
    <t>Afra Muhamed Saleh Banaja, A.Md, RMIK</t>
  </si>
  <si>
    <t>19930225-201502-2-002</t>
  </si>
  <si>
    <t>Dicky Zulfikar, AMK</t>
  </si>
  <si>
    <t>19901212-201502-1-001</t>
  </si>
  <si>
    <t>Denny Safiudin, AMK</t>
  </si>
  <si>
    <t>Windroyo Danang Kusuma Putra, A.Md</t>
  </si>
  <si>
    <t>19890326-201502-1-001</t>
  </si>
  <si>
    <t>Drs. Rajimin, MM</t>
  </si>
  <si>
    <t>19610412-198603-1-021</t>
  </si>
  <si>
    <t>140 185 793</t>
  </si>
  <si>
    <t>040 073 168</t>
  </si>
  <si>
    <t>30-01-2015</t>
  </si>
  <si>
    <t>196 705 112</t>
  </si>
  <si>
    <t>197 403 142</t>
  </si>
  <si>
    <t>196 706 022</t>
  </si>
  <si>
    <t>09-09-2011</t>
  </si>
  <si>
    <t>24-04-2015</t>
  </si>
  <si>
    <t>29-03-2007</t>
  </si>
  <si>
    <t>10-03-2014</t>
  </si>
  <si>
    <t>06-05-2015</t>
  </si>
  <si>
    <t>720 000 816</t>
  </si>
  <si>
    <t>Ka. Bag. Peren, Diklit &amp; Bang</t>
  </si>
  <si>
    <t>Gini Ratmanti, SKM, M.Kes</t>
  </si>
  <si>
    <t>140 193 656</t>
  </si>
  <si>
    <t>19650428-198703-2-006</t>
  </si>
  <si>
    <t>Kasi Penunjang  Diagnostik</t>
  </si>
  <si>
    <t>22-11-2013</t>
  </si>
  <si>
    <t>197 005 222</t>
  </si>
  <si>
    <t>198 406 232</t>
  </si>
  <si>
    <t>197 805 092</t>
  </si>
  <si>
    <t>198 105 112</t>
  </si>
  <si>
    <t>198 403 152</t>
  </si>
  <si>
    <t>198 508 012</t>
  </si>
  <si>
    <t>197 711 082</t>
  </si>
  <si>
    <t>198 105 052</t>
  </si>
  <si>
    <t>198 908 152</t>
  </si>
  <si>
    <t>197 804 022</t>
  </si>
  <si>
    <t>22-08-2012</t>
  </si>
  <si>
    <t>06-06-2013</t>
  </si>
  <si>
    <t>01-11-2013</t>
  </si>
  <si>
    <t>198 205 232</t>
  </si>
  <si>
    <t>198 206 102</t>
  </si>
  <si>
    <t>198 412 052</t>
  </si>
  <si>
    <t>198 509 202</t>
  </si>
  <si>
    <t>198 312 162</t>
  </si>
  <si>
    <t>198 905 192</t>
  </si>
  <si>
    <t>198 706 262</t>
  </si>
  <si>
    <t>198 808 082</t>
  </si>
  <si>
    <t>198 802 162</t>
  </si>
  <si>
    <t>198 610 122</t>
  </si>
  <si>
    <t>02-01-2014</t>
  </si>
  <si>
    <t>30-05-2014</t>
  </si>
  <si>
    <t>05-05-2014</t>
  </si>
  <si>
    <t>03-03-2013</t>
  </si>
  <si>
    <t>197 810 282</t>
  </si>
  <si>
    <t>198 203 052</t>
  </si>
  <si>
    <t>Kasub bag Perbendaharaan &amp; Verifikasi</t>
  </si>
  <si>
    <t>04-10-2011</t>
  </si>
  <si>
    <t>23-06-2008</t>
  </si>
  <si>
    <t>160 046 249</t>
  </si>
  <si>
    <t>170 021 187</t>
  </si>
  <si>
    <t>196 405 151</t>
  </si>
  <si>
    <t>198 107 122</t>
  </si>
  <si>
    <t>01-05-2008</t>
  </si>
  <si>
    <t>Nur Arip Rohman, AMK</t>
  </si>
  <si>
    <t>198 204 032</t>
  </si>
  <si>
    <t>198 701 172</t>
  </si>
  <si>
    <t>198 109 072</t>
  </si>
  <si>
    <t>198 006 232</t>
  </si>
  <si>
    <t>197 707 072</t>
  </si>
  <si>
    <t>197 607 082</t>
  </si>
  <si>
    <t>198 008 092</t>
  </si>
  <si>
    <t>198 001 142</t>
  </si>
  <si>
    <t>198 510 012</t>
  </si>
  <si>
    <t>197 807 092</t>
  </si>
  <si>
    <t>197 805 082</t>
  </si>
  <si>
    <t>197 801 232</t>
  </si>
  <si>
    <t>198 307 272</t>
  </si>
  <si>
    <t>198 110 272</t>
  </si>
  <si>
    <t>198 805 052</t>
  </si>
  <si>
    <t>197 704 092</t>
  </si>
  <si>
    <t>197 510 282</t>
  </si>
  <si>
    <t>198 707 082</t>
  </si>
  <si>
    <t>199 103 082</t>
  </si>
  <si>
    <t>199 107 032</t>
  </si>
  <si>
    <t>199 012 242</t>
  </si>
  <si>
    <t>199 102 142</t>
  </si>
  <si>
    <t>198 605 312</t>
  </si>
  <si>
    <t>198 505 202</t>
  </si>
  <si>
    <t>199 109 232</t>
  </si>
  <si>
    <t>199 012 022</t>
  </si>
  <si>
    <t>Ibnu Foyas Hermanto, AMK</t>
  </si>
  <si>
    <t>199 105 292</t>
  </si>
  <si>
    <t>198 212 242</t>
  </si>
  <si>
    <t>198 310 102</t>
  </si>
  <si>
    <t>198 209 102</t>
  </si>
  <si>
    <t>198 709 212</t>
  </si>
  <si>
    <t>198 102 022</t>
  </si>
  <si>
    <t>199 108 032</t>
  </si>
  <si>
    <t>199 103 032</t>
  </si>
  <si>
    <t>199 107 112</t>
  </si>
  <si>
    <t>199 010 122</t>
  </si>
  <si>
    <t>Niskalawati Ardian, A.Md</t>
  </si>
  <si>
    <t>198 004 292</t>
  </si>
  <si>
    <t>198 612 082</t>
  </si>
  <si>
    <t>198 503 092</t>
  </si>
  <si>
    <t>199 104 032</t>
  </si>
  <si>
    <t>140 359 259</t>
  </si>
  <si>
    <t>198 612 182</t>
  </si>
  <si>
    <t>Ety  Setyaningsih, SST</t>
  </si>
  <si>
    <t>198 505 272</t>
  </si>
  <si>
    <t>198 902 122</t>
  </si>
  <si>
    <t>12-08-2013</t>
  </si>
  <si>
    <t>131 696 922</t>
  </si>
  <si>
    <t>198 044 102</t>
  </si>
  <si>
    <t>197 203 102</t>
  </si>
  <si>
    <t>198 211 062</t>
  </si>
  <si>
    <t>197 208 092</t>
  </si>
  <si>
    <t>198 301 242</t>
  </si>
  <si>
    <t>197 602 252</t>
  </si>
  <si>
    <t>197 406 142</t>
  </si>
  <si>
    <t>198 410 172</t>
  </si>
  <si>
    <t>197 811 242</t>
  </si>
  <si>
    <t>196 201 171</t>
  </si>
  <si>
    <t>198 303 262</t>
  </si>
  <si>
    <t>197 811 142</t>
  </si>
  <si>
    <t>196 906 292</t>
  </si>
  <si>
    <t>19781104-200604-1-008</t>
  </si>
  <si>
    <t>550 026 928</t>
  </si>
  <si>
    <t>SARJANA  HUKUM  (SH)</t>
  </si>
  <si>
    <t>Sarjana Hukum</t>
  </si>
  <si>
    <t>19581018 198603 1 009</t>
  </si>
  <si>
    <t>Pembina Utama Madya (IV/d)</t>
  </si>
  <si>
    <t>19610412 198603 1 021</t>
  </si>
  <si>
    <t>19650428 198703 2 006</t>
  </si>
  <si>
    <t>9a</t>
  </si>
  <si>
    <t>9b</t>
  </si>
  <si>
    <t>19770908 199903 1 002</t>
  </si>
  <si>
    <t>19700626 199303 2 005</t>
  </si>
  <si>
    <t>19630128 198303 2 002</t>
  </si>
  <si>
    <t>Dra. ME. Kusdyah Sri W, MM</t>
  </si>
  <si>
    <t>19890212 201101 2 010</t>
  </si>
  <si>
    <t>dr. Agustini  Christiawati, MM</t>
  </si>
  <si>
    <t>Siti Asiyah Nufini, AMK</t>
  </si>
  <si>
    <t>SARJANA  KOMPUTER</t>
  </si>
  <si>
    <t>Darmawan  Jufri, A.MG, S.Kom</t>
  </si>
  <si>
    <t>Bendahara Penerima</t>
  </si>
  <si>
    <t>Sulastri, S.Farm, Apt</t>
  </si>
  <si>
    <t>19641217-198503-2-005</t>
  </si>
  <si>
    <t>Sarjana Komputer</t>
  </si>
  <si>
    <t>19700714-199003-1-005</t>
  </si>
  <si>
    <t>19880216-201402-2-002</t>
  </si>
  <si>
    <t>19880808-201402-1-001</t>
  </si>
  <si>
    <t>19870626-201402-2-002</t>
  </si>
  <si>
    <t>19890519-201402-2-003</t>
  </si>
  <si>
    <t>19890815-201402-2-001</t>
  </si>
  <si>
    <t>19810511-201402-1-001</t>
  </si>
  <si>
    <t>19840315-201402-2-001</t>
  </si>
  <si>
    <t>19880505-201001-2-013</t>
  </si>
  <si>
    <t>19910308-201402-2-001</t>
  </si>
  <si>
    <t>19910703-201402-2-001</t>
  </si>
  <si>
    <t>19901224-201402-2-001</t>
  </si>
  <si>
    <t>19910214-201402-2-003</t>
  </si>
  <si>
    <t>19860531-201402-1-001</t>
  </si>
  <si>
    <t>19850520-201402-1-002</t>
  </si>
  <si>
    <t>19910923-201402-2-001</t>
  </si>
  <si>
    <t>19901202-201402-1-001</t>
  </si>
  <si>
    <t>19910529-201402-1-001</t>
  </si>
  <si>
    <t>19910529-201502-1-001</t>
  </si>
  <si>
    <t>19910803-201402-2-002</t>
  </si>
  <si>
    <t>19910303-201402-2-001</t>
  </si>
  <si>
    <t>19910711-201402-2-001</t>
  </si>
  <si>
    <t>19901012-201402-2-001</t>
  </si>
  <si>
    <t>19910403-201402-1-002</t>
  </si>
  <si>
    <t>19781009-200604-2-011</t>
  </si>
  <si>
    <t>19841017-201001-1-005</t>
  </si>
  <si>
    <t xml:space="preserve">Betzeba Dewi Wahyuningsih, S.Kep </t>
  </si>
  <si>
    <t>Arini  Kurniati, AKS, MM</t>
  </si>
  <si>
    <t>Nurul  Fadhillah, S.Kep</t>
  </si>
  <si>
    <t>Sugeng, S.Kep</t>
  </si>
  <si>
    <t>Ninik  Sulistyoningsih, S.Kep</t>
  </si>
  <si>
    <t>Dina  Risnawati, S.Kep</t>
  </si>
  <si>
    <t>Juniarsih Setyaningrum, S.Kep</t>
  </si>
  <si>
    <t>Sutarti, S.Kep</t>
  </si>
  <si>
    <t>Giyanti, S.Kep</t>
  </si>
  <si>
    <t>Unggul Trisula Brojodewo, S.Kep</t>
  </si>
  <si>
    <t>07-08-2015</t>
  </si>
  <si>
    <t>SEKOLAH MENENGAH EKONOMI ATAS (SMEA)</t>
  </si>
  <si>
    <t>Widati</t>
  </si>
  <si>
    <t>Sri  Riyani</t>
  </si>
  <si>
    <t>Ujianti</t>
  </si>
  <si>
    <t>Sularni</t>
  </si>
  <si>
    <t>Ning  Haryunaningsih</t>
  </si>
  <si>
    <t>Widartining</t>
  </si>
  <si>
    <t>Joko  Dalmadi</t>
  </si>
  <si>
    <t>Suratna</t>
  </si>
  <si>
    <t>140 121 855</t>
  </si>
  <si>
    <t>140 122 123</t>
  </si>
  <si>
    <t>140 138 750</t>
  </si>
  <si>
    <t>140 139 281</t>
  </si>
  <si>
    <t>140 144 126</t>
  </si>
  <si>
    <t>140 144 125</t>
  </si>
  <si>
    <t>140 138 766</t>
  </si>
  <si>
    <t>140 152 633</t>
  </si>
  <si>
    <t>140 156 426</t>
  </si>
  <si>
    <t>140 253 510</t>
  </si>
  <si>
    <t>Sugiyatmi, AMK</t>
  </si>
  <si>
    <t>SMKK / SKKA</t>
  </si>
  <si>
    <t>Tri  Kusdiati  (Boga)</t>
  </si>
  <si>
    <t>Sri  Mulyani  (Busana)</t>
  </si>
  <si>
    <t>JK</t>
  </si>
  <si>
    <t>L</t>
  </si>
  <si>
    <t>P</t>
  </si>
  <si>
    <t>19761117-200312-2-006</t>
  </si>
  <si>
    <t>Agnes Widayani  Sukamsiyah (Busana)</t>
  </si>
  <si>
    <t>Tatik  Saparini  (Graha)</t>
  </si>
  <si>
    <t>140 120 057</t>
  </si>
  <si>
    <t>140 120 288</t>
  </si>
  <si>
    <t>140 138 767</t>
  </si>
  <si>
    <t>140 146 171</t>
  </si>
  <si>
    <t>140 140 569</t>
  </si>
  <si>
    <t>140 141 106</t>
  </si>
  <si>
    <t>140 140 741</t>
  </si>
  <si>
    <t>140 146 623</t>
  </si>
  <si>
    <t>140 146 624</t>
  </si>
  <si>
    <t>140 146 264</t>
  </si>
  <si>
    <t>140 315 075</t>
  </si>
  <si>
    <t>SPSA / SMPS</t>
  </si>
  <si>
    <t>Kusuma  Wardani</t>
  </si>
  <si>
    <t>Agus  Suharyanto, AMK</t>
  </si>
  <si>
    <t>Sri  Supartini</t>
  </si>
  <si>
    <t>Retno  Maruti, AMK</t>
  </si>
  <si>
    <t>Sulami, AMK</t>
  </si>
  <si>
    <t>140 148 903</t>
  </si>
  <si>
    <t>140 143 900</t>
  </si>
  <si>
    <t>140 143 902</t>
  </si>
  <si>
    <t>140 143 901</t>
  </si>
  <si>
    <t>140 278 914</t>
  </si>
  <si>
    <t>140 309 422</t>
  </si>
  <si>
    <t>140 338 247</t>
  </si>
  <si>
    <t>SEKOLAH  TEKNIK  MENENGAH  (STM)</t>
  </si>
  <si>
    <t>Adi  Sunarto</t>
  </si>
  <si>
    <t>Suroso</t>
  </si>
  <si>
    <t>Sulasono</t>
  </si>
  <si>
    <t>Anton  Gunawan</t>
  </si>
  <si>
    <t>140 109 402</t>
  </si>
  <si>
    <t>140 127 433</t>
  </si>
  <si>
    <t>140 145 677</t>
  </si>
  <si>
    <t>140 219 077</t>
  </si>
  <si>
    <t>140 129 009</t>
  </si>
  <si>
    <t>SEKOLAH PERTANIAN MENENGAH  ATAS  (SPMA)</t>
  </si>
  <si>
    <t>Kadarisman</t>
  </si>
  <si>
    <t>140 146 388</t>
  </si>
  <si>
    <t>SEKOLAH  MENENGAH  KARAWITAN  INDONESIA  (SMKI)</t>
  </si>
  <si>
    <t>Kadi  Riyanto</t>
  </si>
  <si>
    <t>140 343 168</t>
  </si>
  <si>
    <t>SEKOLAH  TEHNIK  (ST)</t>
  </si>
  <si>
    <t>140 125 823</t>
  </si>
  <si>
    <t>SEKOLAH  MENENGAH  PERTAMA  (SMP)</t>
  </si>
  <si>
    <t>Suyati</t>
  </si>
  <si>
    <t>Sumiyanah</t>
  </si>
  <si>
    <t>Mulyanto</t>
  </si>
  <si>
    <t>Sri  Mulyono</t>
  </si>
  <si>
    <t>140 121 180</t>
  </si>
  <si>
    <t>140 122 758</t>
  </si>
  <si>
    <t>Subiyatno</t>
  </si>
  <si>
    <t>Ririn  Ermawati, SST</t>
  </si>
  <si>
    <t>Elimina  Bekti  Suci  Utami, SST</t>
  </si>
  <si>
    <t>140 145 661</t>
  </si>
  <si>
    <t>140 141 579</t>
  </si>
  <si>
    <t>140 156 410</t>
  </si>
  <si>
    <t>140 151 853</t>
  </si>
  <si>
    <t>140 152 644</t>
  </si>
  <si>
    <t>140 152 744</t>
  </si>
  <si>
    <t>140 130 127</t>
  </si>
  <si>
    <t>140 130 131</t>
  </si>
  <si>
    <t>140 153 559</t>
  </si>
  <si>
    <t>SEKOLAH  DASAR  (SD)</t>
  </si>
  <si>
    <t>Hariyanti</t>
  </si>
  <si>
    <t>Lamiyem</t>
  </si>
  <si>
    <t>Sutanti</t>
  </si>
  <si>
    <t>Slamet  Suryadi</t>
  </si>
  <si>
    <t>Agnes  Giyarni</t>
  </si>
  <si>
    <t>140 120 267</t>
  </si>
  <si>
    <t>140 121 056</t>
  </si>
  <si>
    <t>140 124 970</t>
  </si>
  <si>
    <t>DAFTAR  NAMA  PEJABAT  PADA  RUMAH  SAKIT  JIWA  DAERAH  SURAKARTA</t>
  </si>
  <si>
    <t>No.</t>
  </si>
  <si>
    <t>Nama  Jabatan</t>
  </si>
  <si>
    <t>Eselon</t>
  </si>
  <si>
    <t>Nama  Pejabat</t>
  </si>
  <si>
    <t>NIP</t>
  </si>
  <si>
    <t>Pangkat/Gol. Ruang</t>
  </si>
  <si>
    <t>II.B</t>
  </si>
  <si>
    <t>Wadir Pelayanan Medis</t>
  </si>
  <si>
    <t>III.A</t>
  </si>
  <si>
    <t>Wadir  Administrasi</t>
  </si>
  <si>
    <t>Pembina (IV/a)</t>
  </si>
  <si>
    <t>Kepala  Bagian  Umum</t>
  </si>
  <si>
    <t>III.B</t>
  </si>
  <si>
    <t>Penata Tk. I (III/d)</t>
  </si>
  <si>
    <t>4a</t>
  </si>
  <si>
    <t>Ka. Sub Bag. Kepegawaian, Tata  Usaha &amp; Hukum</t>
  </si>
  <si>
    <t>IV.A</t>
  </si>
  <si>
    <t>Sumina, SIP, MH</t>
  </si>
  <si>
    <t>19631212 198302 1 002</t>
  </si>
  <si>
    <t>4b</t>
  </si>
  <si>
    <t>Ka. Sub Bag. Rumah  Tangga  &amp;  Umum</t>
  </si>
  <si>
    <t xml:space="preserve">Ka. Bagian Perencanaan,  Pendidikan , Penelitian </t>
  </si>
  <si>
    <t>dan  Pengembangan.</t>
  </si>
  <si>
    <t>5a</t>
  </si>
  <si>
    <t>Ka. Sub Bag. Perencanaan,  Monitoring  &amp;  Evaluasi.</t>
  </si>
  <si>
    <t>5b</t>
  </si>
  <si>
    <t>Ka. Sub Bag. Pendidikan, Penelitian &amp; Pengembangan</t>
  </si>
  <si>
    <t>Ka. Bagian  Keuangan</t>
  </si>
  <si>
    <t>19630716 198303 2 009</t>
  </si>
  <si>
    <t>6a</t>
  </si>
  <si>
    <t>Ka. Sub Bag.  Akuntansi</t>
  </si>
  <si>
    <t>Setya Budi Harsana, SE</t>
  </si>
  <si>
    <t>19660706 199703 1 006</t>
  </si>
  <si>
    <t>Penata (III/c)</t>
  </si>
  <si>
    <t>6b</t>
  </si>
  <si>
    <t>Drs. Slamet Budi Prasetyo, MH</t>
  </si>
  <si>
    <t>19590707 197910 1 003</t>
  </si>
  <si>
    <t>Ka. Bidang  Pelayanan  Medis</t>
  </si>
  <si>
    <t>dr. Agustini Christiawati</t>
  </si>
  <si>
    <t>19610810 198711 2 001</t>
  </si>
  <si>
    <t>7a</t>
  </si>
  <si>
    <t>Ka. Seksi  Pelayanan  Rawat  Inap dan Rujukan</t>
  </si>
  <si>
    <t>Sri  Wiyani, SMPh, SKM, MM</t>
  </si>
  <si>
    <t>19591231 197910 1 045</t>
  </si>
  <si>
    <t>7b</t>
  </si>
  <si>
    <t xml:space="preserve">Ka. Seksi  Pelayanan  Rawat  Jalan, Rehabilitasi, </t>
  </si>
  <si>
    <t>Ida  Bagus  Alit  Putra, SKM, MM</t>
  </si>
  <si>
    <t>Ka. Bidang Keperawatan</t>
  </si>
  <si>
    <t>Sukardi, S.Kep, MM</t>
  </si>
  <si>
    <t>19640831 198603 1 009</t>
  </si>
  <si>
    <t>8a</t>
  </si>
  <si>
    <t>Ka. Seksi Keperawatan  Rawat  Inap dan Rujukan</t>
  </si>
  <si>
    <t>8b</t>
  </si>
  <si>
    <t xml:space="preserve">Ka. Seksi Keperawatan  Rawat  Jalan, Rehabilitasi, </t>
  </si>
  <si>
    <t>19641030 199003 1 002</t>
  </si>
  <si>
    <t>Ka. Bidang Penunjang  Medis</t>
  </si>
  <si>
    <t>Ka. Seksi Penunjang  Diagnostik</t>
  </si>
  <si>
    <t>Ka. Seksi Penunjang  Non  Diagnostik</t>
  </si>
  <si>
    <t>140 130 128</t>
  </si>
  <si>
    <t>140 146 275</t>
  </si>
  <si>
    <t>140 152 645</t>
  </si>
  <si>
    <t>140 152 638</t>
  </si>
  <si>
    <t>140 152 642</t>
  </si>
  <si>
    <t>140 156 112</t>
  </si>
  <si>
    <t>140 156 113</t>
  </si>
  <si>
    <t>140 156 411</t>
  </si>
  <si>
    <t>140 156 105</t>
  </si>
  <si>
    <t>140 156 106</t>
  </si>
  <si>
    <t>140 152 635</t>
  </si>
  <si>
    <t>01-10-1998</t>
  </si>
  <si>
    <t>01-04-2000</t>
  </si>
  <si>
    <t>140 202 656</t>
  </si>
  <si>
    <t>500 162 062</t>
  </si>
  <si>
    <t>500 164 451</t>
  </si>
  <si>
    <t>500 162 058</t>
  </si>
  <si>
    <t>500 162 067</t>
  </si>
  <si>
    <t>500 162 038</t>
  </si>
  <si>
    <t>01-10-2007</t>
  </si>
  <si>
    <t>140 169 931</t>
  </si>
  <si>
    <t>140 320 570</t>
  </si>
  <si>
    <t>140 338 162</t>
  </si>
  <si>
    <t>Sri  Haryani  (Jabfung  Perekam  Medis)</t>
  </si>
  <si>
    <t>Rekno  Widayati, AMK</t>
  </si>
  <si>
    <t>Catur  Setyobudi, AMK</t>
  </si>
  <si>
    <t>Triyanto, AMK</t>
  </si>
  <si>
    <t>Setiawan  Heri  Putranto, AMK</t>
  </si>
  <si>
    <t>Wiwit  Iswadi, AMK</t>
  </si>
  <si>
    <t>Purwanto, AMK</t>
  </si>
  <si>
    <t>Ratih  Rahmawati, AMK</t>
  </si>
  <si>
    <t>500 184 343</t>
  </si>
  <si>
    <t>500 184 329</t>
  </si>
  <si>
    <t>500 184 338</t>
  </si>
  <si>
    <t>500 178 585</t>
  </si>
  <si>
    <t>500 184 297</t>
  </si>
  <si>
    <t>500 178 600</t>
  </si>
  <si>
    <t>500 178 609</t>
  </si>
  <si>
    <t>500 184 353</t>
  </si>
  <si>
    <t>500 178 614</t>
  </si>
  <si>
    <t>500 178 588</t>
  </si>
  <si>
    <t>500 184 375</t>
  </si>
  <si>
    <t>500 184 334</t>
  </si>
  <si>
    <t>500 184 455</t>
  </si>
  <si>
    <t>500 178 599</t>
  </si>
  <si>
    <t>500 184 359</t>
  </si>
  <si>
    <t>500 178 594</t>
  </si>
  <si>
    <t>500 178 603</t>
  </si>
  <si>
    <t>500 184 395</t>
  </si>
  <si>
    <t>500 184 387</t>
  </si>
  <si>
    <t>500 184 366</t>
  </si>
  <si>
    <t>500 178 597</t>
  </si>
  <si>
    <t>500 184 337</t>
  </si>
  <si>
    <t>500 184 362</t>
  </si>
  <si>
    <t>500 184 348</t>
  </si>
  <si>
    <t>500 178 606</t>
  </si>
  <si>
    <t>500 184 370</t>
  </si>
  <si>
    <t>500 178 602</t>
  </si>
  <si>
    <t>500 178 595</t>
  </si>
  <si>
    <t>500 184 481</t>
  </si>
  <si>
    <t>500 178 610</t>
  </si>
  <si>
    <t>500 184 378</t>
  </si>
  <si>
    <t>500 178 580</t>
  </si>
  <si>
    <t>500 184 384</t>
  </si>
  <si>
    <t>500 178 711</t>
  </si>
  <si>
    <t>500 184 320</t>
  </si>
  <si>
    <t>500 184 635</t>
  </si>
  <si>
    <t xml:space="preserve">Sri  Mulyani, AMK        </t>
  </si>
  <si>
    <t xml:space="preserve">Sri  Winastuti, AMK  </t>
  </si>
  <si>
    <t xml:space="preserve">Yulianto  Catur  Nugroho  </t>
  </si>
  <si>
    <t xml:space="preserve">dr. Hasanudin                </t>
  </si>
  <si>
    <t>01-04-2008</t>
  </si>
  <si>
    <t>Raden  Hery  Sutanto,   AMK</t>
  </si>
  <si>
    <t>140 146 887</t>
  </si>
  <si>
    <t>Madyo  Wilopo,  AMK</t>
  </si>
  <si>
    <t>Untari,  AMK</t>
  </si>
  <si>
    <t>Priyanto,  AMK</t>
  </si>
  <si>
    <t>Suparno  Rubiyanto,  AMK</t>
  </si>
  <si>
    <t>Suraji,  AMK</t>
  </si>
  <si>
    <t>19740314-201001-2-004</t>
  </si>
  <si>
    <t>19670511-201001-2-002</t>
  </si>
  <si>
    <t>Edi  Purwanto, SE, MM</t>
  </si>
  <si>
    <t>19800410-201001-1-008</t>
  </si>
  <si>
    <t>19720310-201001-1-003</t>
  </si>
  <si>
    <t>Abdul Bashir</t>
  </si>
  <si>
    <t>19821106-201001-1-010</t>
  </si>
  <si>
    <t>19720809-201001-1-005</t>
  </si>
  <si>
    <t>19830124-201001-1-004</t>
  </si>
  <si>
    <t>19760225-201001-1-006</t>
  </si>
  <si>
    <t>19740614-201001-1-004</t>
  </si>
  <si>
    <t>Eko  Budiyanto</t>
  </si>
  <si>
    <t>19781124-201001-1-004</t>
  </si>
  <si>
    <t>Wisnu Tri Laksono</t>
  </si>
  <si>
    <t>19830326-201001-1-009</t>
  </si>
  <si>
    <t>19781114-201001-1-006</t>
  </si>
  <si>
    <t xml:space="preserve">  </t>
  </si>
  <si>
    <t>DAFTAR  NAMA  PEGAWAI  NEGERI  SIPIL</t>
  </si>
  <si>
    <t>RUMAH  SAKIT  JIWA  DAERAH  SURAKARTA</t>
  </si>
  <si>
    <t>PAK</t>
  </si>
  <si>
    <t>KEDOKTERAN  UMUM</t>
  </si>
  <si>
    <t>KEDOKTERAN  GIGI</t>
  </si>
  <si>
    <t>IV/e</t>
  </si>
  <si>
    <t>IV/d</t>
  </si>
  <si>
    <t>III</t>
  </si>
  <si>
    <t>I/a</t>
  </si>
  <si>
    <t>I/b</t>
  </si>
  <si>
    <t>I/c</t>
  </si>
  <si>
    <t>I/d</t>
  </si>
  <si>
    <t>Gol. I</t>
  </si>
  <si>
    <t>Gol. II</t>
  </si>
  <si>
    <t>Gol. III</t>
  </si>
  <si>
    <t>Gol. IV</t>
  </si>
  <si>
    <t>Magister (S2)</t>
  </si>
  <si>
    <t>PPDS I  Psikiatri</t>
  </si>
  <si>
    <t>I</t>
  </si>
  <si>
    <t>II</t>
  </si>
  <si>
    <t>Kedokteran  Umum</t>
  </si>
  <si>
    <t>Kedokteran Gigi</t>
  </si>
  <si>
    <t>Sarjana Keperawatan</t>
  </si>
  <si>
    <t>Apoteker</t>
  </si>
  <si>
    <t>Psikolog</t>
  </si>
  <si>
    <t>Sarjana Kesehatan Masyarakat</t>
  </si>
  <si>
    <t>Sarjana Tehnik</t>
  </si>
  <si>
    <t>Sarjana Ekonomi</t>
  </si>
  <si>
    <t>Sarjana Pendidikan Luar Sekolah</t>
  </si>
  <si>
    <t>Sarjana Pendidikan Luar Biasa</t>
  </si>
  <si>
    <t>AAK</t>
  </si>
  <si>
    <t>ATEM</t>
  </si>
  <si>
    <t>APRO/ATRO</t>
  </si>
  <si>
    <t>Sarmud Tehnik Elektro</t>
  </si>
  <si>
    <t>Sarmud Perekam  Medis</t>
  </si>
  <si>
    <t>Sarmud  Okupasi  Terapi</t>
  </si>
  <si>
    <t>SLTA</t>
  </si>
  <si>
    <t>IV</t>
  </si>
  <si>
    <t>SMA</t>
  </si>
  <si>
    <t>SMEA</t>
  </si>
  <si>
    <t>SPSA/SMPS</t>
  </si>
  <si>
    <t>STM</t>
  </si>
  <si>
    <t>SPMA</t>
  </si>
  <si>
    <t>SMKI</t>
  </si>
  <si>
    <t>SPRG</t>
  </si>
  <si>
    <t>SAA</t>
  </si>
  <si>
    <t>SMAK/ANALIS</t>
  </si>
  <si>
    <t>V</t>
  </si>
  <si>
    <t>SLTP</t>
  </si>
  <si>
    <t>ST</t>
  </si>
  <si>
    <t>SMP</t>
  </si>
  <si>
    <t>VI</t>
  </si>
  <si>
    <t>SD</t>
  </si>
  <si>
    <t>SMKK/SKKA</t>
  </si>
  <si>
    <t>Jumlah</t>
  </si>
  <si>
    <t>JUMLAH</t>
  </si>
  <si>
    <t>`</t>
  </si>
  <si>
    <t xml:space="preserve">   </t>
  </si>
  <si>
    <t>SARJANA  (S1)</t>
  </si>
  <si>
    <t>PNS / CPNS  PADA  RUMAH  SAKIT  JIWA  DAERAH  SURAKARTA</t>
  </si>
  <si>
    <t>Emy  Farida  Indriawati, S.Kep</t>
  </si>
  <si>
    <t>Ariyani, S.Kep</t>
  </si>
  <si>
    <t>Milan  Rahmawati, S.Kep</t>
  </si>
  <si>
    <t>Lilis  Dwi  Pujiastuti, S.Kep, Ns</t>
  </si>
  <si>
    <t>Joko  Sri  Pujianto, S.Kep, Ns</t>
  </si>
  <si>
    <t>19760617-199803-2-002</t>
  </si>
  <si>
    <t>Anatri  Rusmiyati, S.Kep, Ns</t>
  </si>
  <si>
    <t>dr. Setyowati  Raharjo, Sp.KJ, M.Kes</t>
  </si>
  <si>
    <t>dr. Betty  Hidayati (Tugas Belajar)</t>
  </si>
  <si>
    <t>Kepala Sub Bag Peren, Mon &amp; Evaluasi</t>
  </si>
  <si>
    <t xml:space="preserve">NIP </t>
  </si>
  <si>
    <t>LAMA</t>
  </si>
  <si>
    <t>BARU</t>
  </si>
  <si>
    <t>PANGKAT</t>
  </si>
  <si>
    <t>JABATAN</t>
  </si>
  <si>
    <t>NOMENKLATUR</t>
  </si>
  <si>
    <t>NAMA  PNS/CPNS</t>
  </si>
  <si>
    <t>NO</t>
  </si>
  <si>
    <t>Dokter Muda</t>
  </si>
  <si>
    <t>01-12-2011</t>
  </si>
  <si>
    <t>13-06-2008</t>
  </si>
  <si>
    <t>24-01-2012</t>
  </si>
  <si>
    <t>01-07-2009</t>
  </si>
  <si>
    <t>Psikolog Klinis Madya</t>
  </si>
  <si>
    <t>01-07-2011</t>
  </si>
  <si>
    <t>Wahyu Yuniati, S.Kep, Ns</t>
  </si>
  <si>
    <t>Ofik Primasetiya, S.Kep, Ns</t>
  </si>
  <si>
    <t>19820610-201001-2-025</t>
  </si>
  <si>
    <t>19841205-201001-1-012</t>
  </si>
  <si>
    <t>19670609-199003-1-004</t>
  </si>
  <si>
    <t>19781028-201001-1-017</t>
  </si>
  <si>
    <t>19751028-201001-1-006</t>
  </si>
  <si>
    <t>19820403-201001-2-023</t>
  </si>
  <si>
    <t>19870117-201001-1-011</t>
  </si>
  <si>
    <t>19810907-201001-2-016</t>
  </si>
  <si>
    <t>19800623-201001-2-016</t>
  </si>
  <si>
    <t>19820305-201001-2-016</t>
  </si>
  <si>
    <t>19770707-201001-2-014</t>
  </si>
  <si>
    <t>19760708-201001-2-008</t>
  </si>
  <si>
    <t>19800809-201001-1-020</t>
  </si>
  <si>
    <t>19821224-201001-2-022</t>
  </si>
  <si>
    <t>19831010-201001-2-028</t>
  </si>
  <si>
    <t>19820910-201001-2-019</t>
  </si>
  <si>
    <t>19800429-201001-2-013</t>
  </si>
  <si>
    <t>19591010-198703-1-018</t>
  </si>
  <si>
    <t>19620117-198503-2-002</t>
  </si>
  <si>
    <t>Kasi Pely. Rawat Inap  dan  Rujukan</t>
  </si>
  <si>
    <t>19600427-200003-1-001</t>
  </si>
  <si>
    <t>19771108-201001-1-007</t>
  </si>
  <si>
    <t>Mada  Fibiastuti, AMd.</t>
  </si>
  <si>
    <t>Pengumpul dan Pengolah Data Kepegawaian</t>
  </si>
  <si>
    <t xml:space="preserve">Penata </t>
  </si>
  <si>
    <t>19831216-200903-2-007</t>
  </si>
  <si>
    <t>19770802-199703-1-006</t>
  </si>
  <si>
    <t>19630709-198203-2-001</t>
  </si>
  <si>
    <t>(BERDASARKAN  PENDIDIKAN)</t>
  </si>
  <si>
    <t>REKAPITULASI  JUMLAH PEGAWAI  BERDASARKAN  GOLONGAN  RUANG</t>
  </si>
  <si>
    <t>19630106 198703 2 006</t>
  </si>
  <si>
    <t>Tri  Riyatni  Ratna  Parwati,  S.Kep</t>
  </si>
  <si>
    <t>Sri  Haryati, S.Kep</t>
  </si>
  <si>
    <t>Tabah  Suprapti, S.Kep</t>
  </si>
  <si>
    <t>dr. Abdurrahman  Ama, M.Kes, Sp.KJ</t>
  </si>
  <si>
    <t>01-04-2012</t>
  </si>
  <si>
    <t>Pengadministrasi Keuangan</t>
  </si>
  <si>
    <t>Pengadministrasi Umum</t>
  </si>
  <si>
    <t>Pengadministrasi Kepegawaian</t>
  </si>
  <si>
    <t>Pramu Cuci</t>
  </si>
  <si>
    <t>Pramu Boga</t>
  </si>
  <si>
    <t>Pramu Pustaka</t>
  </si>
  <si>
    <t>Dra. Dyah  Srimarwati, MH</t>
  </si>
  <si>
    <t>01-02-2005</t>
  </si>
  <si>
    <t>Warno, S.Kep, MM</t>
  </si>
  <si>
    <t>D.IV. Fisioterapi</t>
  </si>
  <si>
    <t>dr. Agung  Priatmaja, Sp.KJ, M.Kes</t>
  </si>
  <si>
    <t>05-06-2012</t>
  </si>
  <si>
    <t>22-06-2012</t>
  </si>
  <si>
    <t>Dokter Gigi Madya</t>
  </si>
  <si>
    <t>Asisten Apoteker  Pelaksana Lanjutan</t>
  </si>
  <si>
    <t>Fisioterapis Muda</t>
  </si>
  <si>
    <t>Penyuluh Kes. Masy. Muda</t>
  </si>
  <si>
    <t>Fatkhiah Rahmawati, AMK</t>
  </si>
  <si>
    <t xml:space="preserve">Drs. Slamet  Budi  Prasetyo, MH </t>
  </si>
  <si>
    <t xml:space="preserve">Ida Bagus Alit Putra, SKM, MM </t>
  </si>
  <si>
    <t xml:space="preserve">Sri  Wiyani, SMPh, SKM, MM  </t>
  </si>
  <si>
    <t xml:space="preserve">dr. Ita   </t>
  </si>
  <si>
    <t xml:space="preserve">Sukardi, S.Kep, MM  </t>
  </si>
  <si>
    <t xml:space="preserve">Sumina,  S.IP, MH  </t>
  </si>
  <si>
    <t>01-10-2012</t>
  </si>
  <si>
    <t>D.IV  KESEJAHTERAAN  SOSIAL</t>
  </si>
  <si>
    <t>D.IV  FISIOTERAPI</t>
  </si>
  <si>
    <t>D.IV  ANALIS  KESEHATAN</t>
  </si>
  <si>
    <t>R. Samba</t>
  </si>
  <si>
    <t>19690504 199003 1 010</t>
  </si>
  <si>
    <t>19750630 199803 1 004</t>
  </si>
  <si>
    <t>dan  Keswamas</t>
  </si>
  <si>
    <t>Nusifera Meta Ratnasari, Amd.PK</t>
  </si>
  <si>
    <t>Rr. Ajeng Sahnaz Latifah, Amd.RMIK</t>
  </si>
  <si>
    <t>Tri Rohmani, Amd.Farm</t>
  </si>
  <si>
    <t>Ahmi Fajarsari Febrina Syadza, Amd</t>
  </si>
  <si>
    <t>Ery Pitri Kustanti, Amd</t>
  </si>
  <si>
    <t>Heni  Mulatsih, Amd</t>
  </si>
  <si>
    <t>Sindi Margasari, Amd</t>
  </si>
  <si>
    <t>Tri Isnawati, Amd</t>
  </si>
  <si>
    <t>Nurrochmah Hidayanti, Amd</t>
  </si>
  <si>
    <t>Septiana Ika Wulandari, Amd</t>
  </si>
  <si>
    <t>Firman Adhi Febriyanto, Amd</t>
  </si>
  <si>
    <t>Adelia Candra Ganda Dewi, Amd</t>
  </si>
  <si>
    <t>Yulianti</t>
  </si>
  <si>
    <t>Pandu Prasetyo</t>
  </si>
  <si>
    <t>Dwi Setyaji</t>
  </si>
  <si>
    <t>Hendrat Putri Kustanti</t>
  </si>
  <si>
    <t>Yanik Dwi Andari</t>
  </si>
  <si>
    <t>01-05-2014</t>
  </si>
  <si>
    <t>Karanganyar, 27 Maret 1990</t>
  </si>
  <si>
    <t>Sragen, 18 Januari 1986</t>
  </si>
  <si>
    <t>D.III Manajemen Pemasaran</t>
  </si>
  <si>
    <t>Surakarta, 25 Juni 1989</t>
  </si>
  <si>
    <t>Aloysia Pristiana Yunita Sari</t>
  </si>
  <si>
    <t>Sragen, 14 Agustus 1990</t>
  </si>
  <si>
    <t>D.III Perekam Medis</t>
  </si>
  <si>
    <t>Badung, 03 Juli 1992</t>
  </si>
  <si>
    <t>Grobogan, 20 April 1985</t>
  </si>
  <si>
    <t>Surakarta, 03 Januari 1995</t>
  </si>
  <si>
    <t>Surakarta, 11 Maret 1995</t>
  </si>
  <si>
    <t>Sukoharjo, 29 Desember 1991</t>
  </si>
  <si>
    <t>D.III Manajemen Administrasi</t>
  </si>
  <si>
    <t>Surakarta, 26 September 1991</t>
  </si>
  <si>
    <t>D.III Komunikasi Terapan</t>
  </si>
  <si>
    <t>Karanganyar, 02 juni 1992</t>
  </si>
  <si>
    <t>Sragen, 02 Februari 1990</t>
  </si>
  <si>
    <t>Surakarta, 21 Agustus 1984</t>
  </si>
  <si>
    <t>D.III Broadcasting Komunikasi</t>
  </si>
  <si>
    <t>D.III Farmasi</t>
  </si>
  <si>
    <t>Karanganyar, 25 Februari 1991</t>
  </si>
  <si>
    <t>D.III Perpustakaan</t>
  </si>
  <si>
    <t>Sukoharjo, 26 Juli 1991</t>
  </si>
  <si>
    <t>SMK</t>
  </si>
  <si>
    <t>Surakarta, 20 September 1993</t>
  </si>
  <si>
    <t>Surakarta, 19 Maret 1989</t>
  </si>
  <si>
    <t>Blora, 06 Februari 1990</t>
  </si>
  <si>
    <t>D.III Administrasi Niaga</t>
  </si>
  <si>
    <t>19561029 197802 2 002</t>
  </si>
  <si>
    <t>19710224 199003 1 009</t>
  </si>
  <si>
    <t>16-10-2013</t>
  </si>
  <si>
    <t>Suratno, S.Kep</t>
  </si>
  <si>
    <t>SARJANA  GIZI</t>
  </si>
  <si>
    <t>301,352</t>
  </si>
  <si>
    <t xml:space="preserve">Wahyu  Widiyanti, S.Kep </t>
  </si>
  <si>
    <t>Sarjana  Gizi</t>
  </si>
  <si>
    <t>DIPLOMA IV</t>
  </si>
  <si>
    <t>D.IV. Analis Kesehatan</t>
  </si>
  <si>
    <t>VII</t>
  </si>
  <si>
    <t>21-09-2012</t>
  </si>
  <si>
    <t>Perawat Gigi Pelaksana Lanjutan</t>
  </si>
  <si>
    <t>05-10-2012</t>
  </si>
  <si>
    <t>Asisten Apoteker Penyelia</t>
  </si>
  <si>
    <t>Pranata Labkes Muda</t>
  </si>
  <si>
    <t>19620503-198303-2-007</t>
  </si>
  <si>
    <t>Nutrisionis Madya</t>
  </si>
  <si>
    <t>DIPLOMA III/SARMUD</t>
  </si>
  <si>
    <t>480 139 444</t>
  </si>
  <si>
    <t>19781009 200604 2 011</t>
  </si>
  <si>
    <t>810,920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</si>
  <si>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</si>
  <si>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</si>
  <si>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</si>
  <si>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</si>
  <si>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</si>
  <si>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</si>
  <si>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</si>
  <si>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</si>
  <si>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</si>
  <si>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</si>
  <si>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</si>
  <si>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Struk</t>
  </si>
  <si>
    <t>Supriyanto, S.Kep</t>
  </si>
  <si>
    <t>Rini Sunaryati, S.Kep</t>
  </si>
  <si>
    <t>Irwan Heru Priyanto, S.Kep</t>
  </si>
  <si>
    <t>Woro  Kamarina, SKM, M.Sc</t>
  </si>
  <si>
    <t>Puji  Hartati,  SKM, M.Kes</t>
  </si>
  <si>
    <t>SARJANA  KEPERAWATAN + NERS</t>
  </si>
  <si>
    <t>N</t>
  </si>
  <si>
    <t>Sarjana Keperawatan + Ners</t>
  </si>
  <si>
    <t>19800114 201001 1 012</t>
  </si>
  <si>
    <t xml:space="preserve">Dra. ME. Kusdyah Sri Winarni, MM </t>
  </si>
  <si>
    <t>19600427 200003 1 001</t>
  </si>
  <si>
    <t>19770409-201101-2-004</t>
  </si>
  <si>
    <t>Nurul  Fadzilah, AMK</t>
  </si>
  <si>
    <t>02-01-2013</t>
  </si>
  <si>
    <t>Wakil Direktur Pelayanan Medis</t>
  </si>
  <si>
    <t>Ka Sub Bag RT  &amp; Umum</t>
  </si>
  <si>
    <t>Pembina  Tk. I (IV/b)</t>
  </si>
  <si>
    <t>Karanganyar, 01 Maret 1986</t>
  </si>
  <si>
    <t>Nama  Ruang</t>
  </si>
  <si>
    <t>Nama Kepala Ruang</t>
  </si>
  <si>
    <t>DAFTAR  NAMA  KEPALA  RUANG</t>
  </si>
  <si>
    <t>Keterangan</t>
  </si>
  <si>
    <t>Nama  Instalasi</t>
  </si>
  <si>
    <t>DAFTAR  NAMA  KEPALA  INSTALASI</t>
  </si>
  <si>
    <t>R. Kresna</t>
  </si>
  <si>
    <t>R. Wisanggeni</t>
  </si>
  <si>
    <t>R. Sumbodro</t>
  </si>
  <si>
    <t>R. Abimanyu</t>
  </si>
  <si>
    <t>R. Srikandi</t>
  </si>
  <si>
    <t>R. Sena</t>
  </si>
  <si>
    <t>R. IGD</t>
  </si>
  <si>
    <t>R. Rawat Jalan</t>
  </si>
  <si>
    <t>Ni Wayan Margitri, S.Kep</t>
  </si>
  <si>
    <t>Nurwindyah Widiningsih, AMK</t>
  </si>
  <si>
    <t>Sri Sutarmi, AMK</t>
  </si>
  <si>
    <t>Instalasi  Rawat  Jalan</t>
  </si>
  <si>
    <t>Instalasi  Gawat  Darurat</t>
  </si>
  <si>
    <t>Instalasi  Rawat  Inap</t>
  </si>
  <si>
    <t>Instalasi  Psikogeriatri</t>
  </si>
  <si>
    <t>Instalasi  Kesehatan Anak  dan  Remaja</t>
  </si>
  <si>
    <t>Instalasi  Elektromedik</t>
  </si>
  <si>
    <t>Instalasi  Psikologi</t>
  </si>
  <si>
    <t>Instalasi  Rehabilitasi</t>
  </si>
  <si>
    <t>Instalasi  Fisioterapi</t>
  </si>
  <si>
    <t>Instalasi  Gigi  dan  Mulut</t>
  </si>
  <si>
    <t>Instalasi  Laboratorium</t>
  </si>
  <si>
    <t>Instalasi  Radiologi</t>
  </si>
  <si>
    <t>Instalasi  Farmasi</t>
  </si>
  <si>
    <t>Instalasi  Gizi</t>
  </si>
  <si>
    <t>Instalasi  Kesehatan  Jiwa  Masyarakat</t>
  </si>
  <si>
    <t>Instalasi  Sanitasi</t>
  </si>
  <si>
    <t>Instalasi  Laundry</t>
  </si>
  <si>
    <t>dr. Adriesti Herdaetha, Sp.KJ</t>
  </si>
  <si>
    <t>drg. Budiyanto</t>
  </si>
  <si>
    <t>Kade  Fini  Irawati, S.Gz</t>
  </si>
  <si>
    <t>Apsari  Dwi  Martini, S.Sos</t>
  </si>
  <si>
    <t>19620425 198203 2 002</t>
  </si>
  <si>
    <t>19680705 199203 1 012</t>
  </si>
  <si>
    <t>19670918 199103 2 009</t>
  </si>
  <si>
    <t>19650614 199403 1 007</t>
  </si>
  <si>
    <t>19700823 199503 2 003</t>
  </si>
  <si>
    <t>19640619 199103 2 004</t>
  </si>
  <si>
    <t>19670511 201001 2 002</t>
  </si>
  <si>
    <t>19740314 201001 2 004</t>
  </si>
  <si>
    <t>19780910 200801 2 012</t>
  </si>
  <si>
    <t>19740625 200312 2 002</t>
  </si>
  <si>
    <t>19681221 200501 1 003</t>
  </si>
  <si>
    <t>Nama  Kepala Instalasi</t>
  </si>
  <si>
    <t>19651218 199103 1 006</t>
  </si>
  <si>
    <t>Sri Haryati, S.Kep</t>
  </si>
  <si>
    <t>19620503 198303 2 007</t>
  </si>
  <si>
    <t>19640907 199003 2 005</t>
  </si>
  <si>
    <t>19571013 197910 2 002</t>
  </si>
  <si>
    <t>19630719 198402 2 001</t>
  </si>
  <si>
    <t>19591017 198111 2 002</t>
  </si>
  <si>
    <t>19580601 198302 2 002</t>
  </si>
  <si>
    <t>19671201 198803 2 003</t>
  </si>
  <si>
    <t>19590904 197910 2 006</t>
  </si>
  <si>
    <t>19710723 199403 1 003</t>
  </si>
  <si>
    <t>Joko Sri Pujianto, S.Kep, Ns</t>
  </si>
  <si>
    <t>19710719 199203 1 002</t>
  </si>
  <si>
    <t>19760723 199603 1 001</t>
  </si>
  <si>
    <t>19751015-199903-2-004</t>
  </si>
  <si>
    <t>R. Gatotkaca</t>
  </si>
  <si>
    <t>Agus  Sutoko, S.Kep</t>
  </si>
  <si>
    <t>Drs. Waluyo</t>
  </si>
  <si>
    <t>Dra. RA. Anicetha Menik Kustiati</t>
  </si>
  <si>
    <t>19640515-199103-2-003</t>
  </si>
  <si>
    <t>19630329-199003-1-001</t>
  </si>
  <si>
    <t>O</t>
  </si>
  <si>
    <t>19630911-198403-2-014</t>
  </si>
  <si>
    <t>Sarmi  Setyani, S.Kep</t>
  </si>
  <si>
    <t xml:space="preserve">Perawat Pelaksana </t>
  </si>
  <si>
    <t>Suyono, SKM</t>
  </si>
  <si>
    <t>Yuni  Widayanti, S.Kep, Ns</t>
  </si>
  <si>
    <t>Riyati, S.Kep</t>
  </si>
  <si>
    <t>Yenita  Antonia, S.Kep</t>
  </si>
  <si>
    <t>Ita  Agustina, S.Kep</t>
  </si>
  <si>
    <t>Nakes</t>
  </si>
  <si>
    <t>Adm</t>
  </si>
  <si>
    <t>Lilik  Sri Wahyuni, S.Kep</t>
  </si>
  <si>
    <t>140 343 477</t>
  </si>
  <si>
    <t>Basuki  Murlijanto, SKM</t>
  </si>
  <si>
    <t>Woro  Kamarina, SKM, MSc</t>
  </si>
  <si>
    <t>Suwito, S.Kep</t>
  </si>
  <si>
    <t>CATATAN  :</t>
  </si>
  <si>
    <t>Jumlah  PNS  +  CPNS</t>
  </si>
  <si>
    <t>Jumlah  Keseluruhan</t>
  </si>
  <si>
    <t>Orang</t>
  </si>
  <si>
    <t>Perawat Penyelia</t>
  </si>
  <si>
    <t>Perawat Madya</t>
  </si>
  <si>
    <t>Perawat Muda</t>
  </si>
  <si>
    <t>Perawat Pertama</t>
  </si>
  <si>
    <t>Jenjang / Nama  Pendidikan</t>
  </si>
  <si>
    <t>Perawat Pelaksana</t>
  </si>
  <si>
    <t>Asisten Apoteker  Pelaksana</t>
  </si>
  <si>
    <t>Pranata Labkes Pelaksana</t>
  </si>
  <si>
    <t>Apoteker  Madya</t>
  </si>
  <si>
    <t>Kepala Bidang Pelayanan Medis</t>
  </si>
  <si>
    <t>Kepala Bidang Keperawatan</t>
  </si>
  <si>
    <t>Kasi Yan RJ, Rehab &amp; Keswamas</t>
  </si>
  <si>
    <t>19571023-198912-2-001</t>
  </si>
  <si>
    <t>19630716-198303-2-009</t>
  </si>
  <si>
    <t>19640831-198603-1-009</t>
  </si>
  <si>
    <t>19590707-197910-1-003</t>
  </si>
  <si>
    <t>19591231-197910-1-045</t>
  </si>
  <si>
    <t>19631212-198302-1-002</t>
  </si>
  <si>
    <t>19740925-200312-1-003</t>
  </si>
  <si>
    <t>19660706-199703-1-006</t>
  </si>
  <si>
    <t>19610810-198711-2-001</t>
  </si>
  <si>
    <t>19630128-198303-2-002</t>
  </si>
  <si>
    <t>19640619-199103-2-004</t>
  </si>
  <si>
    <t>19580309-197710-2-002</t>
  </si>
  <si>
    <t>19590904-197910-2-006</t>
  </si>
  <si>
    <t>19631105-199303-1-004</t>
  </si>
  <si>
    <t>19630510-198303-2-007</t>
  </si>
  <si>
    <t>19660729-199403-2-002</t>
  </si>
  <si>
    <t>19591017-198111-2-002</t>
  </si>
  <si>
    <t>19621115-198111-1-001</t>
  </si>
  <si>
    <t>dr. Maria  Rini  Indriarti, Sp.KJ, M.Kes</t>
  </si>
  <si>
    <t>19570906-198111-1-002</t>
  </si>
  <si>
    <t>19580601-198302-2-002</t>
  </si>
  <si>
    <t>19630719-198402-2-001</t>
  </si>
  <si>
    <t>19640911-199502-2-001</t>
  </si>
  <si>
    <t>19580419-197910-1-001</t>
  </si>
  <si>
    <t>19621209-198302-2-002</t>
  </si>
  <si>
    <t>19631231-198503-2-078</t>
  </si>
  <si>
    <t>19610802-198103-1-001</t>
  </si>
  <si>
    <t>19671111-199402-2-002</t>
  </si>
  <si>
    <t>19600309-198101-1-003</t>
  </si>
  <si>
    <t>19610925-198502-1-001</t>
  </si>
  <si>
    <t>19620425-198203-2-002</t>
  </si>
  <si>
    <t>19690404-199103-1-014</t>
  </si>
  <si>
    <t>19641030-199003-1-002</t>
  </si>
  <si>
    <t>19790629-200312-2-004</t>
  </si>
  <si>
    <t>19740625-200312-2-002</t>
  </si>
  <si>
    <t>19600318-198302-2-002</t>
  </si>
  <si>
    <t>19620919-198302-2-003</t>
  </si>
  <si>
    <t>19620513-198401-2-001</t>
  </si>
  <si>
    <t>19630729-198703-1-003</t>
  </si>
  <si>
    <t>19730219-199903-2-007</t>
  </si>
  <si>
    <t>19671201-198803-2-003</t>
  </si>
  <si>
    <t>19681221-200501-1-003</t>
  </si>
  <si>
    <t>19600821-198111-1-001</t>
  </si>
  <si>
    <t>19600527-198112-1-002</t>
  </si>
  <si>
    <t>19590609-198303-2-005</t>
  </si>
  <si>
    <t>19600801-198303-1-017</t>
  </si>
  <si>
    <t>19600806-198303-1-012</t>
  </si>
  <si>
    <t>19610612-198303-1-021</t>
  </si>
  <si>
    <t>19620301-198303-2-015</t>
  </si>
  <si>
    <t>19640907-199003-2-005</t>
  </si>
  <si>
    <t>19650403-199103-1-013</t>
  </si>
  <si>
    <t>19640618-198803-2-005</t>
  </si>
  <si>
    <t>19670502-198903-1-007</t>
  </si>
  <si>
    <t>19650614-199403-1-007</t>
  </si>
  <si>
    <t>19770705-200312-2-007</t>
  </si>
  <si>
    <t>19620505-198203-2-006</t>
  </si>
  <si>
    <t>Juli Muhamad Kartiko, S.Kep</t>
  </si>
  <si>
    <t>Joni  Raharjo, S.Kep</t>
  </si>
  <si>
    <t>Dul  Qodir, SE</t>
  </si>
  <si>
    <t>D.III  KESEHATAN  GIGI</t>
  </si>
  <si>
    <t>D.III  Kesehatan Gigi</t>
  </si>
  <si>
    <t>19700626-199303-2-005</t>
  </si>
  <si>
    <t>19590815-198102-1-004</t>
  </si>
  <si>
    <t>Pengemudi</t>
  </si>
  <si>
    <t xml:space="preserve">     Gol.  I  :</t>
  </si>
  <si>
    <t>Gol.  II  :</t>
  </si>
  <si>
    <t>Gol.  III  :</t>
  </si>
  <si>
    <t>Gol. IV   :</t>
  </si>
  <si>
    <t>PASCASARJANA (S2)</t>
  </si>
  <si>
    <t>01-04-2009</t>
  </si>
  <si>
    <t>19780910-200801-2-012</t>
  </si>
  <si>
    <t>19730525-200801-1-008</t>
  </si>
  <si>
    <t>19571013-197910-2-003</t>
  </si>
  <si>
    <t>19680606-198803-2-010</t>
  </si>
  <si>
    <t>19710516-200312-1-003</t>
  </si>
  <si>
    <t>19750323-199703-1-005</t>
  </si>
  <si>
    <t>19690506-199703-2-006</t>
  </si>
  <si>
    <t>19780620-200501-2-009</t>
  </si>
  <si>
    <t>19730410-199203-1-002</t>
  </si>
  <si>
    <t>19710719-199203-1-002</t>
  </si>
  <si>
    <t>19770831-199703-1-005</t>
  </si>
  <si>
    <t>19740503-199903-1-005</t>
  </si>
  <si>
    <t>19740826-199803-2-002</t>
  </si>
  <si>
    <t>19751216-199903-1-004</t>
  </si>
  <si>
    <t>19790830-200003-2-001</t>
  </si>
  <si>
    <t>19791002-199803-2-001</t>
  </si>
  <si>
    <t>19750603-199903-2-007</t>
  </si>
  <si>
    <t>19750106-199803-2-003</t>
  </si>
  <si>
    <t>19800521-199903-2-001</t>
  </si>
  <si>
    <t>19770206-199703-2-003</t>
  </si>
  <si>
    <t>19751016-199803-2-002</t>
  </si>
  <si>
    <t>Jaka  Mursito, S.Kep</t>
  </si>
  <si>
    <t>Dwi Sri Hartanti, S.Kep</t>
  </si>
  <si>
    <t>19690922-199303-2-003</t>
  </si>
  <si>
    <t>19690504-199003-1-010</t>
  </si>
  <si>
    <t>19630705-198803-1-013</t>
  </si>
  <si>
    <t>19630326-198112-2-001</t>
  </si>
  <si>
    <t>19620207-198803-1-013</t>
  </si>
  <si>
    <t>19710225-199603-2-002</t>
  </si>
  <si>
    <t>19590118-198203-1-004</t>
  </si>
  <si>
    <t>19571228-198103-1-013</t>
  </si>
  <si>
    <t>19670322-199003-2-003</t>
  </si>
  <si>
    <t>19710805-199203-2-006</t>
  </si>
  <si>
    <t>01-04-2010</t>
  </si>
  <si>
    <t>Nutrisionis Penyelia</t>
  </si>
  <si>
    <t>Perekam Medis Penyelia</t>
  </si>
  <si>
    <t>19730608-199203-1-001</t>
  </si>
  <si>
    <t>19720421-199203-1-004</t>
  </si>
  <si>
    <t>19730929-199403-1-003</t>
  </si>
  <si>
    <t>19730507-199403-1-009</t>
  </si>
  <si>
    <t>19720412-199603-1-002</t>
  </si>
  <si>
    <t>19700923-199703-1-002</t>
  </si>
  <si>
    <t>19730216-199403-1-004</t>
  </si>
  <si>
    <t>19700608-199203-2-005</t>
  </si>
  <si>
    <t>19660625-199203-1-008</t>
  </si>
  <si>
    <t>19610113-199203-1-003</t>
  </si>
  <si>
    <t>19710723-199403-1-003</t>
  </si>
  <si>
    <t>Perawat Pelaksana  Lanjutan</t>
  </si>
  <si>
    <t>19710424-199203-1-004</t>
  </si>
  <si>
    <t>NIP. 19690404 199103 1 014</t>
  </si>
  <si>
    <t>19710911-199403-1-002</t>
  </si>
  <si>
    <t>19690426-199403-1-009</t>
  </si>
  <si>
    <t>19760723-199603-1-001</t>
  </si>
  <si>
    <t>19740608-199503-1-002</t>
  </si>
  <si>
    <t>19830608-200501-2-007</t>
  </si>
  <si>
    <t>19710601-199403-2-003</t>
  </si>
  <si>
    <t>19600829-198203-1-014</t>
  </si>
  <si>
    <t>19690202-198903-2-002</t>
  </si>
  <si>
    <t>19790421-200012-2-001</t>
  </si>
  <si>
    <t>19720715-199303-2-006</t>
  </si>
  <si>
    <t>19711024-199303-1-003</t>
  </si>
  <si>
    <t>19670918-199103-2-009</t>
  </si>
  <si>
    <t>19690716-199303-1-005</t>
  </si>
  <si>
    <t>19661014-199303-1-005</t>
  </si>
  <si>
    <t>19700823-199503-2-003</t>
  </si>
  <si>
    <t>19721129-199803-2-008</t>
  </si>
  <si>
    <t>19670205-199403-2-009</t>
  </si>
  <si>
    <t>19640705-199803-2-001</t>
  </si>
  <si>
    <t>19720831-200003-2-006</t>
  </si>
  <si>
    <t>19630106-198703-2-006</t>
  </si>
  <si>
    <t>19700624-199303-2-005</t>
  </si>
  <si>
    <t>19710318-199703-2-004</t>
  </si>
  <si>
    <t>19770908-199903-1-002</t>
  </si>
  <si>
    <t>19680705-199203-1-012</t>
  </si>
  <si>
    <t>19730321-199803-1-005</t>
  </si>
  <si>
    <t>19750630-199803-1-004</t>
  </si>
  <si>
    <t>19640212-199303-1-004</t>
  </si>
  <si>
    <t>19720108-199403-1-002</t>
  </si>
  <si>
    <t>19590601-198203-1-016</t>
  </si>
  <si>
    <t>19720605-200003-2-006</t>
  </si>
  <si>
    <t>19600917-198403-2-003</t>
  </si>
  <si>
    <t>19680222-199103-1-002</t>
  </si>
  <si>
    <t>19610330-198112-2-001</t>
  </si>
  <si>
    <t>19600501-198203-1-010</t>
  </si>
  <si>
    <t>19630406-198302-2-001</t>
  </si>
  <si>
    <t>19610531-198302-1-001</t>
  </si>
  <si>
    <t>19610214-198303-1-010</t>
  </si>
  <si>
    <t>19620313-198303-1-010</t>
  </si>
  <si>
    <t>19620514-198303-2-013</t>
  </si>
  <si>
    <t>19600401-198803-1-009</t>
  </si>
  <si>
    <t>19660401-199103-1-013</t>
  </si>
  <si>
    <t>19720330-199203-1-004</t>
  </si>
  <si>
    <t>140 145 662</t>
  </si>
  <si>
    <t>19640117-198303-2-006</t>
  </si>
  <si>
    <t>19591021-198112-2-002</t>
  </si>
  <si>
    <t>JFU</t>
  </si>
  <si>
    <t>19620308-198302-2-002</t>
  </si>
  <si>
    <t>19620628-198302-2-002</t>
  </si>
  <si>
    <t>19620513-198302-2-002</t>
  </si>
  <si>
    <t>19610112-198403-1-010</t>
  </si>
  <si>
    <t>19610406-199003-1-002</t>
  </si>
  <si>
    <t>19591017-198111-2-001</t>
  </si>
  <si>
    <t>19610409-198111-2-001</t>
  </si>
  <si>
    <t>19601205-198302-2-003</t>
  </si>
  <si>
    <t>19610115-198303-2-011</t>
  </si>
  <si>
    <t>19610720-198303-2-011</t>
  </si>
  <si>
    <t>19620607-198303-2-009</t>
  </si>
  <si>
    <t>19710602-199403-2-003</t>
  </si>
  <si>
    <t>19600723-198303-2-004</t>
  </si>
  <si>
    <t>19601224-198303-2-013</t>
  </si>
  <si>
    <t>19611114-198303-2-008</t>
  </si>
  <si>
    <t>19590712-198203-1-011</t>
  </si>
  <si>
    <t>19621228-198303-1-007</t>
  </si>
  <si>
    <t>19640908-198803-1-011</t>
  </si>
  <si>
    <t>19600804-198203-1-013</t>
  </si>
  <si>
    <t>19630711-198402-2-002</t>
  </si>
  <si>
    <t>19840623-200903-2-010</t>
  </si>
  <si>
    <t>Suyatno, S.Kep, Ns</t>
  </si>
  <si>
    <t>19820523-200903-1-006</t>
  </si>
  <si>
    <t>Tri Widodo Joko Suminar, SE, MM</t>
  </si>
  <si>
    <t>19790309-200801-2-009</t>
  </si>
  <si>
    <t>19800614-200801-2-010</t>
  </si>
  <si>
    <t>19850801-200903-2-012</t>
  </si>
  <si>
    <t>Dhian  Adji  Widjayanti, AMd</t>
  </si>
  <si>
    <t>19861218-200903-2-008</t>
  </si>
  <si>
    <t>SARJANA  MUDA  TERAPI  WICARA</t>
  </si>
  <si>
    <t>Irma Hardyani Cahyaningrum, AMd, TW</t>
  </si>
  <si>
    <t>19850527-200903-2-007</t>
  </si>
  <si>
    <t>Ngarsani</t>
  </si>
  <si>
    <t>19690629-200901-1-002</t>
  </si>
  <si>
    <t>Sarmud Terapi Wicara</t>
  </si>
  <si>
    <t>DAFTAR  NAMA  PEGAWAI   HONORER</t>
  </si>
  <si>
    <t>Agoes Hartanto</t>
  </si>
  <si>
    <t>RUMAH SAKIT  JIWA  DAERAH  SURAKARTA</t>
  </si>
  <si>
    <t>Tempat / Tgl. Lahir</t>
  </si>
  <si>
    <t>TMT</t>
  </si>
  <si>
    <t>Pendidikan</t>
  </si>
  <si>
    <t>DOKTER  UMUM</t>
  </si>
  <si>
    <t>dr. Syafrudin</t>
  </si>
  <si>
    <t>Kedokteran Umum</t>
  </si>
  <si>
    <t>Agung  Susilo</t>
  </si>
  <si>
    <t>Budiyono</t>
  </si>
  <si>
    <t>Fajar  Saifudin</t>
  </si>
  <si>
    <t>Joko  Untoro</t>
  </si>
  <si>
    <t>Muh. Iswahyu Handoyo</t>
  </si>
  <si>
    <t>Sonny Shyndora Shontany</t>
  </si>
  <si>
    <t>Rumah Sakit Jiwa Daerah Surakarta</t>
  </si>
  <si>
    <t>SRIYANTO, S.Sos</t>
  </si>
  <si>
    <t>Ni  Wayan Margitri, S.Kep</t>
  </si>
  <si>
    <t>Sri  Indari, S.Kep</t>
  </si>
  <si>
    <t>Sa'adah, S.Kep</t>
  </si>
  <si>
    <t>Ruth  Herawati, S.Kep</t>
  </si>
  <si>
    <t>Nuning  Purwanti, S.Kep</t>
  </si>
  <si>
    <t>Sugiyana, S.Kep</t>
  </si>
  <si>
    <t>Yuli  Sumarni, S.Kep</t>
  </si>
  <si>
    <t>Timin, S.Kep</t>
  </si>
  <si>
    <t>Sugiyono, S.Kep</t>
  </si>
  <si>
    <t>Suminanto, S.Kep</t>
  </si>
  <si>
    <t>Andi  Nugroho, S.Kep</t>
  </si>
  <si>
    <t>Muhamad  Zainul  Arifin, S.Kep</t>
  </si>
  <si>
    <t>Sulistiyowatik, S.Kep</t>
  </si>
  <si>
    <t>Pudji  Lestari, S.Kep</t>
  </si>
  <si>
    <t>Supriono, S.Kep</t>
  </si>
  <si>
    <t>Paridi, S.Kep</t>
  </si>
  <si>
    <t>JUMLAH TOTAL</t>
  </si>
  <si>
    <t>JUMLAH CPNS</t>
  </si>
  <si>
    <t>JUMLAH PNS</t>
  </si>
  <si>
    <t>19630406 198302 2 001</t>
  </si>
  <si>
    <t>Yunita  Widyastuti, S.Kep</t>
  </si>
  <si>
    <t>Heru  Sriyanto, S.Kep</t>
  </si>
  <si>
    <t>Asih  Sudaryanto, S.Kep</t>
  </si>
  <si>
    <t>Mohamad  Al  Amin, S.Kep</t>
  </si>
  <si>
    <t>Apriyanto  Ari  Setiawan, S.Kep</t>
  </si>
  <si>
    <t>Agus  Sriyanto, S.Kep</t>
  </si>
  <si>
    <t>19770324-200901-1009</t>
  </si>
  <si>
    <t>19770404-200801-2-010</t>
  </si>
  <si>
    <t>19791027-200801-1-005</t>
  </si>
  <si>
    <t>19790911-200801-1-008</t>
  </si>
  <si>
    <t>19810725-200801-2-007</t>
  </si>
  <si>
    <t>19800329-200801-1-002</t>
  </si>
  <si>
    <t>19820328-200801-2-005</t>
  </si>
  <si>
    <t>19810109-200801-2-004</t>
  </si>
  <si>
    <t>19771015-200801-1-009</t>
  </si>
  <si>
    <t>19810220-200801-2-008</t>
  </si>
  <si>
    <t>19810622-200801-1-005</t>
  </si>
  <si>
    <t>19750717-199803-2-005</t>
  </si>
  <si>
    <t>19650416-199203-1-014</t>
  </si>
  <si>
    <t>19590322-198912-1-001</t>
  </si>
  <si>
    <t>19610824-198403-1-006</t>
  </si>
  <si>
    <t>19800529-200801-2-010</t>
  </si>
  <si>
    <t>19810301-200801-1-002</t>
  </si>
  <si>
    <t>19811121-200801-1-007</t>
  </si>
  <si>
    <t>19811112-200801-2-014</t>
  </si>
  <si>
    <t>19810616-200801-2-008</t>
  </si>
  <si>
    <t>19800811-200801-2-008</t>
  </si>
  <si>
    <t>19790225-200801-1-001</t>
  </si>
  <si>
    <t>19800630-200801-1-007</t>
  </si>
  <si>
    <t>19790627-200801-1-009</t>
  </si>
  <si>
    <t>19811210-200801-1-002</t>
  </si>
  <si>
    <t>19801114-200801-2-005</t>
  </si>
  <si>
    <t>19811112-200801-2-013</t>
  </si>
  <si>
    <t>19810418-200801-1-005</t>
  </si>
  <si>
    <t>19821119-200801-1-002</t>
  </si>
  <si>
    <t>19820317-200801-2-007</t>
  </si>
  <si>
    <t>19760909-200801-2-010</t>
  </si>
  <si>
    <t>19810411-200801-2-001</t>
  </si>
  <si>
    <t>19730908-200003-1-005</t>
  </si>
  <si>
    <t>19600723-198403-1-005</t>
  </si>
  <si>
    <t>19590926-198303-2-002</t>
  </si>
  <si>
    <t>ES. Pracoyo</t>
  </si>
  <si>
    <t>140 285 580</t>
  </si>
  <si>
    <t>Pranata Labkes Penyelia</t>
  </si>
  <si>
    <t>Totok  Hardiyanto, SKM, MM</t>
  </si>
  <si>
    <t>19621224-198401-1-002</t>
  </si>
  <si>
    <t>SPRB/SPK</t>
  </si>
  <si>
    <t>dr. Fitra  Primanditha (Tugas Belajar)</t>
  </si>
  <si>
    <t>dr. Rino Pratondo  Adji (Tugas Belajar)</t>
  </si>
  <si>
    <t>140 264 224</t>
  </si>
  <si>
    <t>19691022-199103-1-004</t>
  </si>
  <si>
    <t>19651218-199103-1-006</t>
  </si>
  <si>
    <t>19781012-199903-2-002</t>
  </si>
  <si>
    <t>19750803-199903-1-007</t>
  </si>
  <si>
    <t>19790227-199903-1-004</t>
  </si>
  <si>
    <t>19780615-200003-1-003</t>
  </si>
  <si>
    <t>19731220-199703-1-002</t>
  </si>
  <si>
    <t>19750320-199503-1-003</t>
  </si>
  <si>
    <t>19751006-199903-2-001</t>
  </si>
  <si>
    <t>19760518-199903-1-002</t>
  </si>
  <si>
    <t>19761016-200003-2-005</t>
  </si>
  <si>
    <t>19770404-200003-2-002</t>
  </si>
  <si>
    <t>19760527-199603-1-001</t>
  </si>
  <si>
    <t>19770902-200312-2-007</t>
  </si>
  <si>
    <t>19800614-200312-2-005</t>
  </si>
  <si>
    <t>19731005-200312-1-006</t>
  </si>
  <si>
    <t>19780506-200312-2-002</t>
  </si>
  <si>
    <t>19770502-200312-1-006</t>
  </si>
  <si>
    <t>19750403-200501-1-009</t>
  </si>
  <si>
    <t>19751003-200501-2-009</t>
  </si>
  <si>
    <t>19820218-200501-1-004</t>
  </si>
  <si>
    <t>19791009-200501-1-011</t>
  </si>
  <si>
    <t>19820425-200501-1-006</t>
  </si>
  <si>
    <t>19830606-200501-1-006</t>
  </si>
  <si>
    <t>19590818-198203-1-019</t>
  </si>
  <si>
    <t>19590622-198203-2-005</t>
  </si>
  <si>
    <t>19710927-199703-2-003</t>
  </si>
  <si>
    <t>19690112-199603-2-003</t>
  </si>
  <si>
    <t>Dasuki  (Paket C)</t>
  </si>
  <si>
    <t>Subari  (Paket  C)</t>
  </si>
  <si>
    <t>Legimin (Paket C)</t>
  </si>
  <si>
    <t>PASCASARJANA /SPESIALIS</t>
  </si>
  <si>
    <t>SARJANA  S1</t>
  </si>
  <si>
    <t>SARJANA  MUDA / D.III</t>
  </si>
  <si>
    <t>SEKOLAH  LANJUTAN  TINGKAT  ATAS  (SLTA)</t>
  </si>
  <si>
    <t>SEKOLAH  LANJUTAN  TINGKAT  PERTAMA (SLTP)</t>
  </si>
  <si>
    <t>PPDS I  PSIKIATRI</t>
  </si>
  <si>
    <t>SARMUD  GIZI / AKADEMI GIZI (AKZI)</t>
  </si>
  <si>
    <t>SARMUD  FARMASI / D.III   FARMASI</t>
  </si>
  <si>
    <t>Sumber  Dana</t>
  </si>
  <si>
    <t>dr. Rahaju Budhi Muljanto, Sp.KJ</t>
  </si>
  <si>
    <t>Pati, 16  Juli  1984</t>
  </si>
  <si>
    <t>Surakarta, 18 Mei 1985</t>
  </si>
  <si>
    <t>Surakarta, 4  Agustus  1980</t>
  </si>
  <si>
    <t>Surakarta, 8 Juni 1986</t>
  </si>
  <si>
    <t>Semarang, 22 September 1982</t>
  </si>
  <si>
    <t>SMU</t>
  </si>
  <si>
    <t>Surakarta, 29 September 1988</t>
  </si>
  <si>
    <t>Jakarta,  27 Mei  1951</t>
  </si>
  <si>
    <t>02-06-2011</t>
  </si>
  <si>
    <t>Heru  Santosa, S.Sos</t>
  </si>
  <si>
    <t>Kabag  Umum</t>
  </si>
  <si>
    <t>Wakil Direktur Administrasi</t>
  </si>
  <si>
    <t>TENAGA ADMINISTRASI</t>
  </si>
  <si>
    <t>19621209 198302 2 002</t>
  </si>
  <si>
    <t>19700624 199303 2 005</t>
  </si>
  <si>
    <t>01-10-2011</t>
  </si>
  <si>
    <t>Kasi Penunjang Non Diagnostik</t>
  </si>
  <si>
    <t>Sri  Handayani, SE</t>
  </si>
  <si>
    <t>Meilatun  Basukiningsih, SE</t>
  </si>
  <si>
    <t>Suharni   (Paket C)</t>
  </si>
  <si>
    <t>19621217-198401-1-001</t>
  </si>
  <si>
    <t>19640828-198401-1-001</t>
  </si>
  <si>
    <t>19600404-198401-1-001</t>
  </si>
  <si>
    <t>19620410-198403-1-009</t>
  </si>
  <si>
    <t>01-10-2009</t>
  </si>
  <si>
    <t>19700522-200604-2-003</t>
  </si>
  <si>
    <t>R. Agus  Margianto, S.Kep</t>
  </si>
  <si>
    <t>19611102-198403-2-005</t>
  </si>
  <si>
    <t>19640214-198403-2-005</t>
  </si>
  <si>
    <t>19640507-198403-2-004</t>
  </si>
  <si>
    <t>19840305-200604-1-005</t>
  </si>
  <si>
    <t>19760617-200701-1-013</t>
  </si>
  <si>
    <t>19780608-199903-2-001</t>
  </si>
  <si>
    <t>19770607-199903-2-005</t>
  </si>
  <si>
    <t>19800320-200003-1-003</t>
  </si>
  <si>
    <t>19781026-199803-2-003</t>
  </si>
  <si>
    <t>Direktur</t>
  </si>
  <si>
    <t>Mardini, S.Kep, Ners, M.Kes</t>
  </si>
  <si>
    <t>Sri  Mulyani, SKM</t>
  </si>
  <si>
    <t>Amin  Rochmadi, S.Kep</t>
  </si>
  <si>
    <t>19820213-200801-2-010</t>
  </si>
  <si>
    <t>19751215-200701-2-010</t>
  </si>
  <si>
    <t>19771217-200701-1-005</t>
  </si>
  <si>
    <t>19810603-200801-2-007</t>
  </si>
  <si>
    <t>19810203-200801-2-006</t>
  </si>
  <si>
    <t>19720729-200709-1-007</t>
  </si>
  <si>
    <t>19770221-200501-2-007</t>
  </si>
  <si>
    <t>19750524-199903-2-008</t>
  </si>
  <si>
    <t>19720531-199903-1-003</t>
  </si>
  <si>
    <t>19730121-200003-1-002</t>
  </si>
  <si>
    <t>19790313-200012-2-005</t>
  </si>
  <si>
    <t>19800902-200604-2-016</t>
  </si>
  <si>
    <t>Heri Setyawan, S.Kep</t>
  </si>
  <si>
    <t>Titin  Trinawan, SST</t>
  </si>
  <si>
    <t>dr. Meiningsih Kusumawati (Tugas Belajar)</t>
  </si>
  <si>
    <t>Joko  Purnomo, S.Kep</t>
  </si>
  <si>
    <t>dr. Nur Endah  Tunggul  Jati</t>
  </si>
  <si>
    <t>19780509-200604-2-014</t>
  </si>
  <si>
    <t>Lestari Nurcahyarini, A.Md.Rad.</t>
  </si>
  <si>
    <t>19741113-200012-2-004</t>
  </si>
  <si>
    <t>Radiografer Pelaksana Lanjutan</t>
  </si>
  <si>
    <t>19810205-200801-1-006</t>
  </si>
  <si>
    <t>19620611-198303-1-007</t>
  </si>
  <si>
    <t>19610911-198201-1-002</t>
  </si>
  <si>
    <t>Mujiyono, SE, MM</t>
  </si>
  <si>
    <t>19631114-198401-1-001</t>
  </si>
  <si>
    <t>19620101-198402-1-001</t>
  </si>
  <si>
    <t>19690727-200701-1-012</t>
  </si>
  <si>
    <t>19640825-198403-1-001</t>
  </si>
  <si>
    <t>19630815-198401-2-001</t>
  </si>
  <si>
    <t>19591011-198303-2-010</t>
  </si>
  <si>
    <t>19700221-199803-1-005</t>
  </si>
  <si>
    <t>19620704-198112-2-003</t>
  </si>
  <si>
    <t>19590705-198201-2-011</t>
  </si>
  <si>
    <t>19591004-198303-1-007</t>
  </si>
  <si>
    <t>19620120-198303-1-012</t>
  </si>
  <si>
    <t>19630121-198401-2-001</t>
  </si>
  <si>
    <t>19630420-198401-1-001</t>
  </si>
  <si>
    <t>19610626-198203-1-015</t>
  </si>
  <si>
    <t>19610821-198401-2-001</t>
  </si>
  <si>
    <t>19630816-198403-2-008</t>
  </si>
  <si>
    <t>19610511-198403-2-008</t>
  </si>
  <si>
    <t>19610313-198203-2-003</t>
  </si>
  <si>
    <t>19600423-198403-2-003</t>
  </si>
  <si>
    <t>19640727-198403-1-002</t>
  </si>
  <si>
    <t>19640812-198403-1-003</t>
  </si>
  <si>
    <t>19600403-198303-1-017</t>
  </si>
  <si>
    <t>19630101-198401-1-002</t>
  </si>
  <si>
    <t>19611115-198401-1-001</t>
  </si>
  <si>
    <t>19600320-198401-1-001</t>
  </si>
  <si>
    <t>19621115-198111-2-001</t>
  </si>
  <si>
    <t>19630419-198112-2-001</t>
  </si>
  <si>
    <t>19591125-198202-2-004</t>
  </si>
  <si>
    <t>PSIKIATER</t>
  </si>
  <si>
    <t>Psikiater</t>
  </si>
  <si>
    <t>dr. Wahyu Nur Ambarwati, Sp.KJ</t>
  </si>
  <si>
    <t>NIP.  19690404 199103 1 014</t>
  </si>
  <si>
    <t>No</t>
  </si>
  <si>
    <t>Nama</t>
  </si>
  <si>
    <t>Gol.</t>
  </si>
  <si>
    <t>19760614-199903-1-004</t>
  </si>
  <si>
    <t>Ka. Sub Bag.  Perbendaharaan  &amp;  Verifikasi</t>
  </si>
  <si>
    <t>01-04-2011</t>
  </si>
  <si>
    <t>Kurnia Sasanti, S.Kep, Ners</t>
  </si>
  <si>
    <t>19850920-201101-2-009</t>
  </si>
  <si>
    <t>Kresna Iswandono, S.Kep, Ners</t>
  </si>
  <si>
    <t>19861012-201101-1-010</t>
  </si>
  <si>
    <t>19851001-201101-1-007</t>
  </si>
  <si>
    <t>19780709-201101-2-003</t>
  </si>
  <si>
    <t>Moh Sofwan, AMK</t>
  </si>
  <si>
    <t>19780508-201101-1-008</t>
  </si>
  <si>
    <t>19780123-201101-1-002</t>
  </si>
  <si>
    <t>Wiwik Agus Sayekti, AMK</t>
  </si>
  <si>
    <t>19830727-201101-2-009</t>
  </si>
  <si>
    <t>Catur  Wuryastuti, AMK</t>
  </si>
  <si>
    <t>19811027-201101-2-002</t>
  </si>
  <si>
    <t>Cici  Suryani, AMd.</t>
  </si>
  <si>
    <t>19870921-201101-2-020</t>
  </si>
  <si>
    <t>19810202-201101-2-005</t>
  </si>
  <si>
    <t>Dian Kusumaningrum, AMG</t>
  </si>
  <si>
    <t>19861208-201101-2-012</t>
  </si>
  <si>
    <t>19850309-201101-2-008</t>
  </si>
  <si>
    <t>Deka  Wulansari Herviyani, AMd.AK</t>
  </si>
  <si>
    <t>19860926-201101-2-015</t>
  </si>
  <si>
    <t>Citra Hanwaring Puri, S.Psi, Psi</t>
  </si>
  <si>
    <t>19780402-201101-2-005</t>
  </si>
  <si>
    <t>D.III  KESEHATAN  LINGKUNGAN</t>
  </si>
  <si>
    <t>Ana  Andarini, AMD.KL</t>
  </si>
  <si>
    <t>19890212-201101-2-010</t>
  </si>
  <si>
    <t>Marimin  (Paket  C)</t>
  </si>
  <si>
    <t>Wardani  (Paket  C)</t>
  </si>
  <si>
    <t>Surahmi   (Paket  C)</t>
  </si>
  <si>
    <t>D.III  Kesehatan Lingkungan</t>
  </si>
  <si>
    <t>IV/b</t>
  </si>
  <si>
    <t>01-04-2006</t>
  </si>
  <si>
    <t>01-04-2003</t>
  </si>
  <si>
    <t>01-04-2005</t>
  </si>
  <si>
    <t>IV/c</t>
  </si>
  <si>
    <t>IV/a</t>
  </si>
  <si>
    <t>140 242 948</t>
  </si>
  <si>
    <t>III/d</t>
  </si>
  <si>
    <t>500 113 232</t>
  </si>
  <si>
    <t>III/c</t>
  </si>
  <si>
    <t>500 113 233</t>
  </si>
  <si>
    <t>500 113 234</t>
  </si>
  <si>
    <t>500 117 570</t>
  </si>
  <si>
    <t>III/b</t>
  </si>
  <si>
    <t>Drg.  Novitasari Sukandar  Santoso</t>
  </si>
  <si>
    <t>140 305 067</t>
  </si>
  <si>
    <t>Drg.  Budiyanto</t>
  </si>
  <si>
    <t>140 311 307</t>
  </si>
  <si>
    <t>SARJANA  KEPERAWATAN</t>
  </si>
  <si>
    <t>140 096 246</t>
  </si>
  <si>
    <t>Okawati  Herni  Saefutri, S.Kep</t>
  </si>
  <si>
    <t>140 146 632</t>
  </si>
  <si>
    <t>140 185 525</t>
  </si>
  <si>
    <t>140 253 649</t>
  </si>
  <si>
    <t>III/a</t>
  </si>
  <si>
    <t>Arum  Aryandari, S.Kep, Ns</t>
  </si>
  <si>
    <t>500 113 235</t>
  </si>
  <si>
    <t>01-04-2007</t>
  </si>
  <si>
    <t>500 113 236</t>
  </si>
  <si>
    <t>140 332 882</t>
  </si>
  <si>
    <t>140 332 883</t>
  </si>
  <si>
    <t>140 281 844</t>
  </si>
  <si>
    <t>140 332 880</t>
  </si>
  <si>
    <t>Sulistiyaningsih, S.Kep, Ns</t>
  </si>
  <si>
    <t>500 117 573</t>
  </si>
  <si>
    <t>140 281 847</t>
  </si>
  <si>
    <t>140 348 535</t>
  </si>
  <si>
    <t>D.III  KEPERAWATAN / AKPER</t>
  </si>
  <si>
    <t>01-04-2004</t>
  </si>
  <si>
    <t>140 085 837</t>
  </si>
  <si>
    <t>140 096 288</t>
  </si>
  <si>
    <t>140 138 855</t>
  </si>
  <si>
    <t>140 096 247</t>
  </si>
  <si>
    <t>Sri  Sutarmi, AMK</t>
  </si>
  <si>
    <t>140 120 259</t>
  </si>
  <si>
    <t>Mardi  Utomo, AMK</t>
  </si>
  <si>
    <t>140 120 260</t>
  </si>
  <si>
    <t>140 120 269</t>
  </si>
  <si>
    <t>140 146 631</t>
  </si>
  <si>
    <t>140 139 251</t>
  </si>
  <si>
    <t>140 154 314</t>
  </si>
  <si>
    <t>140 210 753</t>
  </si>
  <si>
    <t>140 107 131</t>
  </si>
  <si>
    <t>140 166 029</t>
  </si>
  <si>
    <t>140 210 752</t>
  </si>
  <si>
    <t>140 210 755</t>
  </si>
  <si>
    <t>Kustini, AMK</t>
  </si>
  <si>
    <t>140 237 377</t>
  </si>
  <si>
    <t>Widada, AMK</t>
  </si>
  <si>
    <t>140 271 624</t>
  </si>
  <si>
    <t>Nurwindyah  Widiningsih, AMK</t>
  </si>
  <si>
    <t>140 252 635</t>
  </si>
  <si>
    <t>140 271 625</t>
  </si>
  <si>
    <t>140 131 421</t>
  </si>
  <si>
    <t>140 251 336</t>
  </si>
  <si>
    <t>140 297 841</t>
  </si>
  <si>
    <t>140 303 173</t>
  </si>
  <si>
    <t>140 251 338</t>
  </si>
  <si>
    <t>140 251 337</t>
  </si>
  <si>
    <t>Siti  Musyarifah, AMK</t>
  </si>
  <si>
    <t>140 287 075</t>
  </si>
  <si>
    <t>140 286 883</t>
  </si>
  <si>
    <t>140 281 848</t>
  </si>
  <si>
    <t>BLUD</t>
  </si>
  <si>
    <t>Orput Drajat Prihantyo</t>
  </si>
  <si>
    <t>Dimas Tetuko Anggono SP</t>
  </si>
  <si>
    <t>Antariksa Adi Saputra</t>
  </si>
  <si>
    <t>Andi Wijanarko</t>
  </si>
  <si>
    <t>Agus  Wahyu  Setyawan</t>
  </si>
  <si>
    <t>Sri Lasni Suka Ambarwati</t>
  </si>
  <si>
    <t>APBD</t>
  </si>
  <si>
    <t>140 309 179</t>
  </si>
  <si>
    <t>140 309 176</t>
  </si>
  <si>
    <t>II/d</t>
  </si>
  <si>
    <t>140 327 750</t>
  </si>
  <si>
    <t>Adi  Dwi  Priyanto Purnomo, AMK</t>
  </si>
  <si>
    <t>140 332 885</t>
  </si>
  <si>
    <t>140 309 175</t>
  </si>
  <si>
    <t>140 345 827</t>
  </si>
  <si>
    <t>140 309 268</t>
  </si>
  <si>
    <t>Joko  Kuncoro, AMK</t>
  </si>
  <si>
    <t>140 332 884</t>
  </si>
  <si>
    <t>140 281 846</t>
  </si>
  <si>
    <t>140 309 183</t>
  </si>
  <si>
    <t>140 309 177</t>
  </si>
  <si>
    <t>140 327 748</t>
  </si>
  <si>
    <t>140 320 568</t>
  </si>
  <si>
    <t>140 345 826</t>
  </si>
  <si>
    <t>140 348 353</t>
  </si>
  <si>
    <t>140 348 536</t>
  </si>
  <si>
    <t>140 348 352</t>
  </si>
  <si>
    <t>140 343 223</t>
  </si>
  <si>
    <t>II/c</t>
  </si>
  <si>
    <t>140 348 354</t>
  </si>
  <si>
    <t>01-10-2006</t>
  </si>
  <si>
    <t>140 353 072</t>
  </si>
  <si>
    <t>140 352 952</t>
  </si>
  <si>
    <t>140 327 749</t>
  </si>
  <si>
    <t>500 113 237</t>
  </si>
  <si>
    <t>500 113 238</t>
  </si>
  <si>
    <t>500 113 239</t>
  </si>
  <si>
    <t>500 113 240</t>
  </si>
  <si>
    <t>500 113 241</t>
  </si>
  <si>
    <t>500 117 631</t>
  </si>
  <si>
    <t>500 117 592</t>
  </si>
  <si>
    <t>500 117 624</t>
  </si>
  <si>
    <t>500 117 622</t>
  </si>
  <si>
    <t>500 117 614</t>
  </si>
  <si>
    <t>500 117 603</t>
  </si>
  <si>
    <t xml:space="preserve"> </t>
  </si>
  <si>
    <t>500 117 617</t>
  </si>
  <si>
    <t>140 332 879</t>
  </si>
  <si>
    <t>Setya  Ari  Bawanti, AMK</t>
  </si>
  <si>
    <t>140 326 570</t>
  </si>
  <si>
    <t>500 131 765</t>
  </si>
  <si>
    <t>SPRB / SPK</t>
  </si>
  <si>
    <t>01-10-2002</t>
  </si>
  <si>
    <t>140 345 691</t>
  </si>
  <si>
    <t>140 343 476</t>
  </si>
  <si>
    <t>140 348 011</t>
  </si>
  <si>
    <t>Puji  Rahayu</t>
  </si>
  <si>
    <t>140 348 013</t>
  </si>
  <si>
    <t>140 348 014</t>
  </si>
  <si>
    <t>140 350 058</t>
  </si>
  <si>
    <t>Bagyo</t>
  </si>
  <si>
    <t>140 353 067</t>
  </si>
  <si>
    <t>II/b</t>
  </si>
  <si>
    <t>140 353 069</t>
  </si>
  <si>
    <t>SPRG (Sekolah Pengatur Rawat Gigi)</t>
  </si>
  <si>
    <t>140 234 674</t>
  </si>
  <si>
    <t>Sri  Rahayu</t>
  </si>
  <si>
    <t>140 342 448</t>
  </si>
  <si>
    <t>01-04-2002</t>
  </si>
  <si>
    <t>140 358 396</t>
  </si>
  <si>
    <t>II/a</t>
  </si>
  <si>
    <t>SAA (Sekolah Asisten Apoteker)</t>
  </si>
  <si>
    <t>Parnianti</t>
  </si>
  <si>
    <t>140 298 806</t>
  </si>
  <si>
    <t>140 325 209</t>
  </si>
  <si>
    <t>Achmad  Zaenuri</t>
  </si>
  <si>
    <t>01-04-2001</t>
  </si>
  <si>
    <t>140 297 912</t>
  </si>
  <si>
    <t>Joko  Ariyanto</t>
  </si>
  <si>
    <t>140 352 957</t>
  </si>
  <si>
    <t>140 192 589</t>
  </si>
  <si>
    <t>140 272 406</t>
  </si>
  <si>
    <t>140 302 053</t>
  </si>
  <si>
    <t>140 302 052</t>
  </si>
  <si>
    <t>Dwi  Lestari</t>
  </si>
  <si>
    <t>500 117 637</t>
  </si>
  <si>
    <t>140 320 569</t>
  </si>
  <si>
    <t>140 343 225</t>
  </si>
  <si>
    <t>AKADEMI ANALIS KESEHATAN (AAK)</t>
  </si>
  <si>
    <t>140 288 093</t>
  </si>
  <si>
    <t>140 311 367</t>
  </si>
  <si>
    <t>140 343 226</t>
  </si>
  <si>
    <t>140 348 009</t>
  </si>
  <si>
    <t>ANALIS  (SMAK)</t>
  </si>
  <si>
    <t>APOTEKER</t>
  </si>
  <si>
    <t>140 243 559</t>
  </si>
  <si>
    <t>PSIKOLOG</t>
  </si>
  <si>
    <t>Dra. Endang Suparti Sri Sugihartati, Psi</t>
  </si>
  <si>
    <t>140 272 210</t>
  </si>
  <si>
    <t>Dra. Sepi  Indriati, Psi</t>
  </si>
  <si>
    <t>140 316 143</t>
  </si>
  <si>
    <t>140 353 189</t>
  </si>
  <si>
    <t>Ismiyati  Yuliatun, S.Psi, Psi</t>
  </si>
  <si>
    <t>500 113 271</t>
  </si>
  <si>
    <t>SARJANA KESEHATAN MASYARAKAT (SKM)</t>
  </si>
  <si>
    <t>140 096 331</t>
  </si>
  <si>
    <t>140 192 591</t>
  </si>
  <si>
    <t>140 302 054</t>
  </si>
  <si>
    <t>140 332 881</t>
  </si>
  <si>
    <t>SARJANA  TEKNIK</t>
  </si>
  <si>
    <t>Aris  Wibowo, ST</t>
  </si>
  <si>
    <t>140 348 534</t>
  </si>
  <si>
    <t>140 278 552</t>
  </si>
  <si>
    <t>AKADEMI TEKNIK ELEKTROMEDIK  (ATEM)</t>
  </si>
  <si>
    <t>Teguh  Broto  Hardijati  Sasmito</t>
  </si>
  <si>
    <t>140 344 964</t>
  </si>
  <si>
    <t>APRO / ATRO</t>
  </si>
  <si>
    <t>Naryo</t>
  </si>
  <si>
    <t>140 343 224</t>
  </si>
  <si>
    <t>140 349 166</t>
  </si>
  <si>
    <t>MAGISTER  (S2)</t>
  </si>
  <si>
    <t>SARJANA  EKONOMI  (SE)</t>
  </si>
  <si>
    <t>Hari  Waskitaningsih, SE, MM</t>
  </si>
  <si>
    <t>Edy  Supriyanti, SE</t>
  </si>
  <si>
    <t>Kiyatno, SE</t>
  </si>
  <si>
    <t>140 336 633</t>
  </si>
  <si>
    <t>140 138 762</t>
  </si>
  <si>
    <t>140 138 765</t>
  </si>
  <si>
    <t>140 303 226</t>
  </si>
  <si>
    <t>140 307 993</t>
  </si>
  <si>
    <t>140 129 211</t>
  </si>
  <si>
    <t>01-04-1998</t>
  </si>
  <si>
    <t>SARJANA  ADMINISTRASI  NEGARA</t>
  </si>
  <si>
    <t>140 096 285</t>
  </si>
  <si>
    <t>140 139 089</t>
  </si>
  <si>
    <t>Apsari  Dwi  Martini,  S.Sos</t>
  </si>
  <si>
    <t>140 126 861</t>
  </si>
  <si>
    <t>Sriyanto, S.Sos</t>
  </si>
  <si>
    <t>140 272 305</t>
  </si>
  <si>
    <t>140 310 560</t>
  </si>
  <si>
    <t>Ket.</t>
  </si>
  <si>
    <t>140 142 767</t>
  </si>
  <si>
    <t>SARJANA  PENDIDIKAN  LUAR SEKOLAH</t>
  </si>
  <si>
    <t>Dra.  Dwi  Faridayanti</t>
  </si>
  <si>
    <t>Anita Sandyanilam, AMK</t>
  </si>
  <si>
    <t>01-10-2010</t>
  </si>
  <si>
    <t>Dias Indriyati, AMd.</t>
  </si>
  <si>
    <t>Erma  Suryani, AMd.</t>
  </si>
  <si>
    <t>Budi  Apriyanti, AMG</t>
  </si>
  <si>
    <t>Susila  Nugraha, S.Farm, Apt</t>
  </si>
  <si>
    <t>Rumah  Sakit  Jiwa  Daerah  Surakarta Provinsi Jawa Tengah</t>
  </si>
  <si>
    <t>140 143 904</t>
  </si>
  <si>
    <t>SARJANA  PENDIDIKAN  LUAR  BIASA</t>
  </si>
  <si>
    <t>Drs. Sri  Munir</t>
  </si>
  <si>
    <t>140 302 869</t>
  </si>
  <si>
    <t>140 348 859</t>
  </si>
  <si>
    <t>Rantono</t>
  </si>
  <si>
    <t>Madya  Uttoro</t>
  </si>
  <si>
    <t>140 348 355</t>
  </si>
  <si>
    <t>140 352 956</t>
  </si>
  <si>
    <t>SARJANA MUDA TEHNIK  ELEKTRO</t>
  </si>
  <si>
    <t>140 274 013</t>
  </si>
  <si>
    <t>140 111 101</t>
  </si>
  <si>
    <t>SARJANA  MUDA  PEREKAM  MEDIK</t>
  </si>
  <si>
    <t>Irma  Rachmawati,  AMd, PK</t>
  </si>
  <si>
    <t>500 113 272</t>
  </si>
  <si>
    <t>SARJANA  MUDA  OKUPASI  TERAPI</t>
  </si>
  <si>
    <t>500 138 614</t>
  </si>
  <si>
    <t>01-10-2015</t>
  </si>
  <si>
    <t>04-09-2015</t>
  </si>
  <si>
    <t>Radiografer Penyelia</t>
  </si>
  <si>
    <t>Penyuluh Kesehatan Masyarakat Muda</t>
  </si>
  <si>
    <t>Psikolog Klinis Pertama</t>
  </si>
  <si>
    <t>11-09-2015</t>
  </si>
  <si>
    <t>Filar Nanda Subeki, AMK</t>
  </si>
  <si>
    <t>19841109-201001-1-013</t>
  </si>
  <si>
    <t>31-08-2015</t>
  </si>
  <si>
    <t>Sri Hartini, AMK</t>
  </si>
  <si>
    <t>Iip Seto Utarko, AMK</t>
  </si>
  <si>
    <t>19860407-201001-1-015</t>
  </si>
  <si>
    <t>Ekowati Chandra Dewi, ASE, Amd, Kep</t>
  </si>
  <si>
    <t>520 021 756</t>
  </si>
  <si>
    <t>19820107-200604-2-019</t>
  </si>
  <si>
    <t>TENAGA BLUD 2016</t>
  </si>
  <si>
    <t>02-01-2016</t>
  </si>
  <si>
    <t>PERAWAT  D.III</t>
  </si>
  <si>
    <t>PERAWAT NERS</t>
  </si>
  <si>
    <t>Nitya Ajeng Narayanty Prasetya, S.Farm, Apt</t>
  </si>
  <si>
    <t>Banjarmasin, 28 September 1987</t>
  </si>
  <si>
    <t>Tunjung Laksono Utomo, S.Kep, Ners</t>
  </si>
  <si>
    <t>Blora, 7 Februari 1991</t>
  </si>
  <si>
    <t>Alfiyah Luthfiany, S.Kep, Ners</t>
  </si>
  <si>
    <t>Pemalang, 23 November 1992</t>
  </si>
  <si>
    <t>Puruhita Haniti, S.Kep, Ners</t>
  </si>
  <si>
    <t>Purwokerto, 21 Desember 1991</t>
  </si>
  <si>
    <t>Laily Kurniasari, S.Kep, Ners</t>
  </si>
  <si>
    <t>Demak, 10 Juni 1992</t>
  </si>
  <si>
    <t>Melinda Cantika Putri, S.Kep, Ners</t>
  </si>
  <si>
    <t>Tegal, 27 September 1992</t>
  </si>
  <si>
    <t>Pangggih Sediyo, S.Kep, Ners</t>
  </si>
  <si>
    <t>Banyumas, 23 Agustus 1991</t>
  </si>
  <si>
    <t>Ratih Berliani Syamsiah Putri K, S.Kep, Ners</t>
  </si>
  <si>
    <t>Kebumen, 11 Januari 1991</t>
  </si>
  <si>
    <t>Wiji Utami, S.Kep, Ners</t>
  </si>
  <si>
    <t>Cilacap, 12 Juni 1990</t>
  </si>
  <si>
    <t>Abdul Wahid Asrofi, S.Kep, Ners</t>
  </si>
  <si>
    <t>Kudus, 20 Agustus 1990</t>
  </si>
  <si>
    <t>Arief Dwi Setiawan, S.Kep, Ners</t>
  </si>
  <si>
    <t>Batang, 22 September 1992</t>
  </si>
  <si>
    <t>Ida Resminawati, S.Kep, Ners</t>
  </si>
  <si>
    <t>Sragen, 9 September 1988</t>
  </si>
  <si>
    <t>Ria Restiana, S.Kep, Ners</t>
  </si>
  <si>
    <t>Boyolali, 13 Desember 1990</t>
  </si>
  <si>
    <t>Sisca Septika Sari, S.Kep, Ners</t>
  </si>
  <si>
    <t>Semarang, 6 September 1991</t>
  </si>
  <si>
    <t>Dyan Astika Parawitasari, S.Kep, Ners</t>
  </si>
  <si>
    <t>Sukoharjo, 31 Oktober 1988</t>
  </si>
  <si>
    <t>Heppy Surya Kurnia Rahman, S.Kep, Ners</t>
  </si>
  <si>
    <t>Semarang, 4 Oktober 1988</t>
  </si>
  <si>
    <t>Dyah Nora Asita, S.Kep, Ners</t>
  </si>
  <si>
    <t>Boyolali, 12 April 1988</t>
  </si>
  <si>
    <t>Nirma Wulan Agustina, S.Kep, Ners</t>
  </si>
  <si>
    <t>Grobogan, 14 Agustus 1990</t>
  </si>
  <si>
    <t>PERAWAT D.III</t>
  </si>
  <si>
    <t>Elsa Riyani Lasmita Dewi, A.Md, Kep</t>
  </si>
  <si>
    <t>Sragen, 23 Juni 1994</t>
  </si>
  <si>
    <t>Ayu Kusumaningrum, AMK</t>
  </si>
  <si>
    <t>Sukoharjo, 21 Desember 1991</t>
  </si>
  <si>
    <t>Fajar Siti Solikha, A.Md, Kep</t>
  </si>
  <si>
    <t>Surakarta, 7 September 1993</t>
  </si>
  <si>
    <t>Dinda Listyo Suci Pradani, AMK</t>
  </si>
  <si>
    <t>Magelang, 11 Agustus 1993</t>
  </si>
  <si>
    <t>Hari Mukti Sehati, S.Kep, Ners</t>
  </si>
  <si>
    <t>Grobogan, 16 September 1990</t>
  </si>
  <si>
    <t>Niken Prasetyaningsih, AMK</t>
  </si>
  <si>
    <t>Surakarta, 13 Maret 1987</t>
  </si>
  <si>
    <t>Kukuh Saputro Wibowo, S.Kep, Ners</t>
  </si>
  <si>
    <t>Tanjung, 4 Oktober 1991</t>
  </si>
  <si>
    <t>Baroto Wigit Nusantoro, AMK</t>
  </si>
  <si>
    <t>Semarang, 7 Juli 1993</t>
  </si>
  <si>
    <t>PEREKAM MEDIS</t>
  </si>
  <si>
    <t>SANITARIAN</t>
  </si>
  <si>
    <t>PROGRAMER KOMPUTER</t>
  </si>
  <si>
    <t>PENGADMINISTRASI KEUANGAN S.I</t>
  </si>
  <si>
    <t>PEDAGOGE</t>
  </si>
  <si>
    <t>ASISTEN PSIKOLOG</t>
  </si>
  <si>
    <t>PENGADMINISTRASI KEUANGAN D.III</t>
  </si>
  <si>
    <t>PRANATA KEHUMASAN</t>
  </si>
  <si>
    <t>TEKNISI KOMPUTER</t>
  </si>
  <si>
    <t>TEKNISI LISTRIK</t>
  </si>
  <si>
    <t>PENGEMUDI</t>
  </si>
  <si>
    <t>PRAMUSAJI</t>
  </si>
  <si>
    <t>Alit Nilawati, A.Md</t>
  </si>
  <si>
    <t>Yugi Mulyanto</t>
  </si>
  <si>
    <t>Magelang, 6 September 1992</t>
  </si>
  <si>
    <t>Karanganyar, 24 Nopember 1989</t>
  </si>
  <si>
    <t>Endang Sri Wahyuni, S.Pd</t>
  </si>
  <si>
    <t>Sragen, 30 April 1989</t>
  </si>
  <si>
    <t>Magetan, 13 Januari 1993</t>
  </si>
  <si>
    <t>Annisa Ramadhan, A.Md, RMIK</t>
  </si>
  <si>
    <t>Surabaya, 12 Februari 1994</t>
  </si>
  <si>
    <t>Dyah Rustanti</t>
  </si>
  <si>
    <t>Surakarta, 13 juni 1993</t>
  </si>
  <si>
    <t>Albert Candra Saputra</t>
  </si>
  <si>
    <t>Surakarta, 26 Desember 1988</t>
  </si>
  <si>
    <t>Desi Ratih Kusumaningtyas, S.Kom</t>
  </si>
  <si>
    <t>Sukoharjo, 27 Desember 1993</t>
  </si>
  <si>
    <t>Yosua Kristian Putra</t>
  </si>
  <si>
    <t>Surakarta, 7 Desember 1997</t>
  </si>
  <si>
    <t>Dani Wibowo Setiawan, A.Md</t>
  </si>
  <si>
    <t>Wonogiri, 24 Juli 1987</t>
  </si>
  <si>
    <t>Anto Rasnyata</t>
  </si>
  <si>
    <t>Surakarta, 27 April 1995</t>
  </si>
  <si>
    <t>Evi Mustikaningrum</t>
  </si>
  <si>
    <t>Surakarta, 29 Oktober 1993</t>
  </si>
  <si>
    <t>Ania Widya Pratiwi, A.Md</t>
  </si>
  <si>
    <t>Madiun, 10 Februari 1986</t>
  </si>
  <si>
    <t>Rika Pambudi, A.Md</t>
  </si>
  <si>
    <t>Surakarta, 9 April 1994</t>
  </si>
  <si>
    <t>Koesty Asa Panyulih, SE</t>
  </si>
  <si>
    <t>Surakarta, 25 September 1992</t>
  </si>
  <si>
    <t>Gatot Tri Yulianto</t>
  </si>
  <si>
    <t>Surakarta, 21 Juli 1985</t>
  </si>
  <si>
    <t>Candra Kurniawan, S.Psi</t>
  </si>
  <si>
    <t>Karanganyar, 25 Juni 1989</t>
  </si>
  <si>
    <t>Simon Bangkit Wibowo</t>
  </si>
  <si>
    <t>Karanganyar, 20 Mei 1990</t>
  </si>
  <si>
    <t>Fendhi Basuki</t>
  </si>
  <si>
    <t>Karanganyar, 24 Oktober 1987</t>
  </si>
  <si>
    <t>Rudy Cahyo Hadi Rochman, A.Md</t>
  </si>
  <si>
    <t>Surakarta, 30 November 1994</t>
  </si>
  <si>
    <t>Nurhuda Muchlison</t>
  </si>
  <si>
    <t>Karanganyar, 2 Februari 1988</t>
  </si>
  <si>
    <t>Ricy Kusuma Hartanto, S.Kom</t>
  </si>
  <si>
    <t>Karanganyar, 15 Agustus 1990</t>
  </si>
  <si>
    <t>Bhakti Prasetyo, AMd.KL</t>
  </si>
  <si>
    <t>Eko Budi Utomo, AMd.KL</t>
  </si>
  <si>
    <t>Magetan, 16 Agustus 1986</t>
  </si>
  <si>
    <t>D.III Kesehatan Lingkungan</t>
  </si>
  <si>
    <t>SMK Elektro</t>
  </si>
  <si>
    <t>SI - Ekonomi Pembangunan</t>
  </si>
  <si>
    <t>SI - Teknik Informatika</t>
  </si>
  <si>
    <t>D.III Rekam Medis</t>
  </si>
  <si>
    <t>D.III Manajemen Bisnis</t>
  </si>
  <si>
    <t>SMK Teknik Mesin</t>
  </si>
  <si>
    <t>SI - Psikologi</t>
  </si>
  <si>
    <t>D.III Akuntansi</t>
  </si>
  <si>
    <t>SI - Pendidikan Luar Biasa</t>
  </si>
  <si>
    <t>Mustika Nuri Rochmaliana, A.Md</t>
  </si>
  <si>
    <t>Sragen, 27 Februari 1993</t>
  </si>
  <si>
    <t>D.III Ekonomi</t>
  </si>
  <si>
    <t>D.III Ilmu Komputer</t>
  </si>
  <si>
    <t>SMK Teknik Otomitif</t>
  </si>
  <si>
    <t>Jumlah PHL (Apoteker - BLUD)</t>
  </si>
  <si>
    <t>Jumlah PHL (SI Keperawatan + Ners - BLUD)</t>
  </si>
  <si>
    <t>Jumlah PHL (Sanitarian - BLUD)</t>
  </si>
  <si>
    <t>Jumlah PHL (Programer Komputer - BLUD)</t>
  </si>
  <si>
    <t>Jumlah PHL (Pengadministrasi Keu SI - BLUD)</t>
  </si>
  <si>
    <t>Jumlah PHL (Pengadministrasi Keu D.III - BLUD)</t>
  </si>
  <si>
    <t>Jumlah PHL (Pedagoge - BLUD)</t>
  </si>
  <si>
    <t>Jumlah PHL (Asisten Psikolog - BLUD)</t>
  </si>
  <si>
    <t>Jumlah PHL (Teknisi Komputer - BLUD)</t>
  </si>
  <si>
    <t>Jumlah PHL (Teknisi Listrik - BLUD)</t>
  </si>
  <si>
    <t>Jumlah PHL (Pranata Humas - BLUD)</t>
  </si>
  <si>
    <t>Jumlah PHL (Asisten Apoteker - BLUD)</t>
  </si>
  <si>
    <t>Jumlah PHL (Tenaga Administrasi - BLUD)</t>
  </si>
  <si>
    <t>Jumlah PHL (Perawat D.III - BLUD)</t>
  </si>
  <si>
    <t>Abdullah Mutholib</t>
  </si>
  <si>
    <t>Demak, 5 Oktober 1993</t>
  </si>
  <si>
    <t>dr. Adriesti  Herdaetha, Sp.KJ, MH</t>
  </si>
  <si>
    <t>Drs. Partana, Apt, M.P.H</t>
  </si>
  <si>
    <t>R. Poliklinik Fisik</t>
  </si>
  <si>
    <t>R. Arjuna</t>
  </si>
  <si>
    <t>Pupus Risnawati, S.Kep, Ners</t>
  </si>
  <si>
    <t>19740826 199803 2 002</t>
  </si>
  <si>
    <t>Slamet Wibowo, S.Kep</t>
  </si>
  <si>
    <t>19710717 199603 1 005</t>
  </si>
  <si>
    <t>Muhammad Zainul Arifin, S.Kep</t>
  </si>
  <si>
    <t>19750320 199503 1 003</t>
  </si>
  <si>
    <t>R. Hemodialisa</t>
  </si>
  <si>
    <t>Setyo Priyono, S.Kep</t>
  </si>
  <si>
    <t>19730929 199403 1 003</t>
  </si>
  <si>
    <t>Kasir Penerima</t>
  </si>
  <si>
    <t>28-10-2015</t>
  </si>
  <si>
    <t>Pengadministrasi Instalasi</t>
  </si>
  <si>
    <t>Pembimbing Ketrampilan Rehabilitan</t>
  </si>
  <si>
    <t>Pengadministrasi Gudang</t>
  </si>
  <si>
    <t>Djoko  Utomo</t>
  </si>
  <si>
    <t>Pengadministrasi Rekam Medik</t>
  </si>
  <si>
    <t>Pengadministrasi  Diklitbang</t>
  </si>
  <si>
    <t>Pengadministrasi Diklitbang</t>
  </si>
  <si>
    <t>Teknisi Listrik,Air,Bangunan,Mesin,Telp,Lift</t>
  </si>
  <si>
    <t>Pengumpul Program Dan Laporan</t>
  </si>
  <si>
    <t>Pengadministrasi IPS-RS</t>
  </si>
  <si>
    <t>Verifikator</t>
  </si>
  <si>
    <t>Pramu Instalasi</t>
  </si>
  <si>
    <t>Pengadministrasi Yan, RJ, Rehab &amp; Keswamas</t>
  </si>
  <si>
    <t>Teknisi Listrik, Air, Bangunan, Mesin, Telp, Lift</t>
  </si>
  <si>
    <t>Pengelola Instalasi Rehabilitasi</t>
  </si>
  <si>
    <t>Pengelola Instalasi Laundry</t>
  </si>
  <si>
    <t>Pengolah Data Keuangan</t>
  </si>
  <si>
    <t>Penyusun Program Dan Laporan</t>
  </si>
  <si>
    <t>Bendahara Pengeluaran</t>
  </si>
  <si>
    <t>Petugas Evaluasi Sosial</t>
  </si>
  <si>
    <t>Pengurus Barang</t>
  </si>
  <si>
    <t>Pengadministrasi Instalasi Humas</t>
  </si>
  <si>
    <t>Bendahara Pengeluaran Pembantu</t>
  </si>
  <si>
    <t>Pengelola Arsip Dan Perpustakaan</t>
  </si>
  <si>
    <t>Apoteker  Ahli  Madya</t>
  </si>
  <si>
    <t>11-02-2016</t>
  </si>
  <si>
    <t>dr. Anis Marfuah, Sp.A</t>
  </si>
  <si>
    <t>dr. Martha Icca Kertawari B, Sp.S, M.Kes</t>
  </si>
  <si>
    <t>Yogyakarta,  29 Oktober 1985</t>
  </si>
  <si>
    <t>Dokter Spesialis Saraf</t>
  </si>
  <si>
    <t>Surakarta,  21 Oktober 1977</t>
  </si>
  <si>
    <t>Dokter Spesialis Anak</t>
  </si>
  <si>
    <t>01-12-2015</t>
  </si>
  <si>
    <t>Pujiastuti, S.Kep</t>
  </si>
  <si>
    <t>Suparmi, S.Kep, Ners</t>
  </si>
  <si>
    <t>Jumlah PHL (Dokter Spesialis - BLUD)</t>
  </si>
  <si>
    <t>Perawat Gigi Ahli Pertama</t>
  </si>
  <si>
    <t>25-01-2016</t>
  </si>
  <si>
    <t>140 356 391</t>
  </si>
  <si>
    <t>19820110-200012-1-005</t>
  </si>
  <si>
    <t>Hari Masrokhan, S.Kep</t>
  </si>
  <si>
    <t>Kasi Keprwtn. RJ, Rehab &amp; Keswamas</t>
  </si>
  <si>
    <t>dr. Andreas, Sp. Rad</t>
  </si>
  <si>
    <t>01-04-2016</t>
  </si>
  <si>
    <t>Dokter Spesialis Radiologi</t>
  </si>
  <si>
    <t>Surakarta,  31 Agustus 1979</t>
  </si>
  <si>
    <t>Ka Sub Bag Kepegawaian, TU &amp; Hukum</t>
  </si>
  <si>
    <t>Perawat Ahli Pertama</t>
  </si>
  <si>
    <t>29-03-2016</t>
  </si>
  <si>
    <t>Apoteker Ahli Pertama</t>
  </si>
  <si>
    <t>Dokter Ahli Pertama</t>
  </si>
  <si>
    <t>31-03-2016</t>
  </si>
  <si>
    <t>Perawat Ahli Muda</t>
  </si>
  <si>
    <t>04-04-2016</t>
  </si>
  <si>
    <t>Perawat Mahir</t>
  </si>
  <si>
    <t>28-03-2016</t>
  </si>
  <si>
    <t>Pranata Labkes Pelaksana Lanjutan</t>
  </si>
  <si>
    <t>23-03-2016</t>
  </si>
  <si>
    <t>Teknisi Elektromedis Pelaksana Lanjutan</t>
  </si>
  <si>
    <t>D.IV. Kesejahteraan Sosial</t>
  </si>
  <si>
    <t>Afrilya Linda Praditasari, S.Farm, Apt, M.Si</t>
  </si>
  <si>
    <t>19870423-201101-2-021</t>
  </si>
  <si>
    <t>Suwito, S.Kep, Ners</t>
  </si>
  <si>
    <t>Pranata Laboratorium Kesehatan</t>
  </si>
  <si>
    <t>01-06-2016</t>
  </si>
  <si>
    <t>Purwanita Wahyu Yitnawanti, S.Kep, Ners</t>
  </si>
  <si>
    <t>Gunung Kidul, 30 Maret 1991</t>
  </si>
  <si>
    <t>01-08-2016</t>
  </si>
  <si>
    <t>Muljono Budi Santoso, S.Kep</t>
  </si>
  <si>
    <t>500 120 927</t>
  </si>
  <si>
    <t>19761218-200501-1-006</t>
  </si>
  <si>
    <t>dr. Elizabeth Aguslina Nainggolan</t>
  </si>
  <si>
    <t>420 025 462</t>
  </si>
  <si>
    <t>19730816-200604-2-025</t>
  </si>
  <si>
    <t>R. VIP / Bisma</t>
  </si>
  <si>
    <t>Siti Taslimah, AMK</t>
  </si>
  <si>
    <t>---</t>
  </si>
  <si>
    <t xml:space="preserve"> 19750723 200312 2 006</t>
  </si>
  <si>
    <t>Ana Andarini, AMD.KL</t>
  </si>
  <si>
    <t>Instalasi  Rekam Medik Rumah Sakit</t>
  </si>
  <si>
    <t>Instalasi  Pemeliharaan Sarana Rumah Sakit</t>
  </si>
  <si>
    <t>19890815 201402 2 001</t>
  </si>
  <si>
    <t>19810205 200801 1 006</t>
  </si>
  <si>
    <t>19740614 201001 1 004</t>
  </si>
  <si>
    <t>dr. Andreas, Sp.Rad</t>
  </si>
  <si>
    <t>Koordinator Instalasi Humas</t>
  </si>
  <si>
    <t>19790227 199903 1 004</t>
  </si>
  <si>
    <t>dr. Martha Iccha Kertawari B, Sp.S, M.Kes</t>
  </si>
  <si>
    <t>Endah Komara Ningrum, S.Farm, Apt</t>
  </si>
  <si>
    <t>Sarjana Administrasi Negara</t>
  </si>
  <si>
    <t>01-10-2016</t>
  </si>
  <si>
    <t>Fisioterapis Pertama</t>
  </si>
  <si>
    <t>Wahyudi, AMd.AK</t>
  </si>
  <si>
    <t>Mir'atun  Hasanah, S.Psi, Psi</t>
  </si>
  <si>
    <t>333.61</t>
  </si>
  <si>
    <t>346.57</t>
  </si>
  <si>
    <t>186.08</t>
  </si>
  <si>
    <t>195.5</t>
  </si>
  <si>
    <t>Terapis Wicara Pelaksana Lanjutan</t>
  </si>
  <si>
    <t>80.63</t>
  </si>
  <si>
    <t>Adriana  Haryani, S.Farm, Apt</t>
  </si>
  <si>
    <t>Tita Fatmawati, S.Farm, Apt, M.Sc</t>
  </si>
  <si>
    <t>Suranto, S.Kep</t>
  </si>
  <si>
    <t>Ahmad  Rafiq  Muhajir, S.Kep</t>
  </si>
  <si>
    <t>Yulius  Kriswanto, S.Kp, Ns</t>
  </si>
  <si>
    <t>Dedy Ariwidiyanto, S.Kep</t>
  </si>
  <si>
    <t>Purwantini, S.Kep</t>
  </si>
  <si>
    <t>Khristina  Andriyani, S.Kep</t>
  </si>
  <si>
    <t>Budi  Isriyadi, S.Kep</t>
  </si>
  <si>
    <t>Sriyono, S.Kep</t>
  </si>
  <si>
    <t>Sunu Narendra S, S.Kep</t>
  </si>
  <si>
    <t>Perawat Ahli Madya</t>
  </si>
  <si>
    <t>22-08-2016</t>
  </si>
  <si>
    <t>Apoteker  Ahli  Muda</t>
  </si>
  <si>
    <t>28-09-2016</t>
  </si>
  <si>
    <t>155.08</t>
  </si>
  <si>
    <t>Puji Lestari, AMK</t>
  </si>
  <si>
    <t>Perawat Terampil</t>
  </si>
  <si>
    <t>R. Kunthi</t>
  </si>
  <si>
    <t>19601212-198303-2-020</t>
  </si>
  <si>
    <t>Karsidi, SKM</t>
  </si>
  <si>
    <t>19740616-200012-1-005</t>
  </si>
  <si>
    <t>Walimin</t>
  </si>
  <si>
    <t>19670812-198611-1-002</t>
  </si>
  <si>
    <t>Pengadministrsi Ekonomi</t>
  </si>
  <si>
    <t>Martono</t>
  </si>
  <si>
    <t>19600716-198301-1-004</t>
  </si>
  <si>
    <t>Pengadministrsi Kesejahteraan Umum</t>
  </si>
  <si>
    <t>Aris Riyanto Fransiskus Xaverius</t>
  </si>
  <si>
    <t>19590917-198603-1-019</t>
  </si>
  <si>
    <t>Pengumpul Data</t>
  </si>
  <si>
    <t>Suprihana</t>
  </si>
  <si>
    <t>19600307-198508-1-001</t>
  </si>
  <si>
    <t>010185207</t>
  </si>
  <si>
    <t>010212744</t>
  </si>
  <si>
    <t>Pengolah Data Kepegawaian</t>
  </si>
  <si>
    <t>16-12-2016</t>
  </si>
  <si>
    <t>Pengadministrasi Humas &amp; Pemasaran</t>
  </si>
  <si>
    <t>Dwi Wanto Setyawan, AMK</t>
  </si>
  <si>
    <t>19870317 201012 1 002</t>
  </si>
  <si>
    <t>01-14-2017</t>
  </si>
  <si>
    <t>01-04-2017</t>
  </si>
  <si>
    <t>01-01-2017</t>
  </si>
  <si>
    <t>01-10-2005</t>
  </si>
  <si>
    <t>Perawat (JFU )</t>
  </si>
  <si>
    <t>PenataTingkat I</t>
  </si>
  <si>
    <t>Pengumpul Program dan Laporan</t>
  </si>
  <si>
    <t>15-03-2017</t>
  </si>
  <si>
    <r>
      <t xml:space="preserve">KEADAAN BULAN : </t>
    </r>
    <r>
      <rPr>
        <b/>
        <sz val="12"/>
        <rFont val="Verdana"/>
        <family val="2"/>
      </rPr>
      <t>JUNI 2017</t>
    </r>
  </si>
  <si>
    <t>Sri  Sunarni (Paket C)</t>
  </si>
  <si>
    <t>Ihtiyartini (Paket C)</t>
  </si>
  <si>
    <t>Suci  Sarkawini (Paket C)</t>
  </si>
  <si>
    <t>Siswanto, S.Sos  (Lulus Ujian PI)</t>
  </si>
  <si>
    <t>Agung Prasetyo Adi, AMd.PIK (Lulus PI)</t>
  </si>
  <si>
    <t>Surakarta,  Juni  2017</t>
  </si>
  <si>
    <t>18-04-2017</t>
  </si>
  <si>
    <t>KEADAAN  BULAN  :  JUNI  2017</t>
  </si>
  <si>
    <t>25-04-2017</t>
  </si>
  <si>
    <t>Sutarno, A.Md.OT</t>
  </si>
  <si>
    <t>19840104-201001-1-010</t>
  </si>
  <si>
    <t>15-11-2013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</si>
</sst>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20"/>
      <name val="Maiandra GD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Maiandra GD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Verdana"/>
      <family val="2"/>
    </font>
    <font>
      <b/>
      <sz val="9"/>
      <name val="Maiandra GD"/>
      <family val="2"/>
    </font>
    <font>
      <sz val="9"/>
      <name val="Maiandra GD"/>
      <family val="2"/>
    </font>
    <font>
      <b/>
      <u val="single"/>
      <sz val="9"/>
      <name val="Verdana"/>
      <family val="2"/>
    </font>
    <font>
      <b/>
      <sz val="9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4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15" fillId="34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9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36" borderId="17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0" fillId="37" borderId="12" xfId="0" applyFont="1" applyFill="1" applyBorder="1" applyAlignment="1">
      <alignment horizontal="left" vertical="center"/>
    </xf>
    <xf numFmtId="0" fontId="20" fillId="37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41" fontId="8" fillId="38" borderId="20" xfId="0" applyNumberFormat="1" applyFont="1" applyFill="1" applyBorder="1" applyAlignment="1">
      <alignment vertical="center"/>
    </xf>
    <xf numFmtId="41" fontId="8" fillId="38" borderId="2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vertical="center"/>
    </xf>
    <xf numFmtId="0" fontId="8" fillId="39" borderId="11" xfId="0" applyFont="1" applyFill="1" applyBorder="1" applyAlignment="1">
      <alignment vertical="center"/>
    </xf>
    <xf numFmtId="0" fontId="13" fillId="39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vertical="center"/>
    </xf>
    <xf numFmtId="0" fontId="9" fillId="39" borderId="24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3" fillId="39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vertical="center"/>
    </xf>
    <xf numFmtId="0" fontId="9" fillId="39" borderId="15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9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7" fillId="40" borderId="0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3" xfId="0" applyFont="1" applyBorder="1" applyAlignment="1">
      <alignment vertical="center"/>
    </xf>
    <xf numFmtId="0" fontId="11" fillId="33" borderId="0" xfId="0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/>
    </xf>
    <xf numFmtId="0" fontId="20" fillId="41" borderId="27" xfId="0" applyFont="1" applyFill="1" applyBorder="1" applyAlignment="1">
      <alignment horizontal="left" vertical="center"/>
    </xf>
    <xf numFmtId="0" fontId="20" fillId="41" borderId="28" xfId="0" applyFont="1" applyFill="1" applyBorder="1" applyAlignment="1">
      <alignment horizontal="left" vertical="center"/>
    </xf>
    <xf numFmtId="0" fontId="20" fillId="41" borderId="10" xfId="0" applyFont="1" applyFill="1" applyBorder="1" applyAlignment="1">
      <alignment horizontal="center" vertical="center"/>
    </xf>
    <xf numFmtId="0" fontId="21" fillId="41" borderId="27" xfId="0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left" vertical="center"/>
    </xf>
    <xf numFmtId="0" fontId="20" fillId="41" borderId="29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left" vertical="center" wrapText="1"/>
    </xf>
    <xf numFmtId="0" fontId="20" fillId="41" borderId="2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 horizontal="left"/>
    </xf>
    <xf numFmtId="14" fontId="11" fillId="33" borderId="12" xfId="0" applyNumberFormat="1" applyFont="1" applyFill="1" applyBorder="1" applyAlignment="1" quotePrefix="1">
      <alignment horizontal="center"/>
    </xf>
    <xf numFmtId="0" fontId="11" fillId="33" borderId="12" xfId="0" applyFont="1" applyFill="1" applyBorder="1" applyAlignment="1" quotePrefix="1">
      <alignment horizontal="left"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left"/>
    </xf>
    <xf numFmtId="0" fontId="11" fillId="33" borderId="33" xfId="0" applyFont="1" applyFill="1" applyBorder="1" applyAlignment="1" quotePrefix="1">
      <alignment horizontal="center"/>
    </xf>
    <xf numFmtId="0" fontId="11" fillId="33" borderId="33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14" fontId="11" fillId="33" borderId="12" xfId="0" applyNumberFormat="1" applyFont="1" applyFill="1" applyBorder="1" applyAlignment="1">
      <alignment horizontal="left"/>
    </xf>
    <xf numFmtId="14" fontId="11" fillId="33" borderId="12" xfId="0" applyNumberFormat="1" applyFont="1" applyFill="1" applyBorder="1" applyAlignment="1" quotePrefix="1">
      <alignment horizontal="left"/>
    </xf>
    <xf numFmtId="14" fontId="11" fillId="33" borderId="12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12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/>
    </xf>
    <xf numFmtId="0" fontId="11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3" fontId="11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1" xfId="0" applyFont="1" applyFill="1" applyBorder="1" applyAlignment="1" quotePrefix="1">
      <alignment horizontal="left"/>
    </xf>
    <xf numFmtId="0" fontId="31" fillId="39" borderId="17" xfId="0" applyFont="1" applyFill="1" applyBorder="1" applyAlignment="1">
      <alignment horizontal="center" vertical="center"/>
    </xf>
    <xf numFmtId="0" fontId="31" fillId="39" borderId="18" xfId="0" applyFont="1" applyFill="1" applyBorder="1" applyAlignment="1">
      <alignment horizontal="center"/>
    </xf>
    <xf numFmtId="0" fontId="31" fillId="39" borderId="34" xfId="0" applyFont="1" applyFill="1" applyBorder="1" applyAlignment="1">
      <alignment horizontal="center"/>
    </xf>
    <xf numFmtId="0" fontId="31" fillId="39" borderId="1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2" fillId="33" borderId="12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vertical="center" wrapText="1"/>
    </xf>
    <xf numFmtId="0" fontId="27" fillId="33" borderId="15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 vertical="center"/>
    </xf>
    <xf numFmtId="14" fontId="27" fillId="33" borderId="12" xfId="0" applyNumberFormat="1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vertical="center" wrapText="1"/>
    </xf>
    <xf numFmtId="0" fontId="27" fillId="33" borderId="25" xfId="0" applyFont="1" applyFill="1" applyBorder="1" applyAlignment="1">
      <alignment horizontal="left" vertical="center"/>
    </xf>
    <xf numFmtId="14" fontId="27" fillId="33" borderId="33" xfId="0" applyNumberFormat="1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vertical="center" wrapText="1"/>
    </xf>
    <xf numFmtId="0" fontId="27" fillId="33" borderId="23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vertical="center"/>
    </xf>
    <xf numFmtId="14" fontId="27" fillId="33" borderId="14" xfId="0" applyNumberFormat="1" applyFont="1" applyFill="1" applyBorder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left"/>
    </xf>
    <xf numFmtId="0" fontId="26" fillId="42" borderId="15" xfId="0" applyFont="1" applyFill="1" applyBorder="1" applyAlignment="1">
      <alignment horizontal="center" vertical="center"/>
    </xf>
    <xf numFmtId="0" fontId="26" fillId="42" borderId="15" xfId="0" applyFont="1" applyFill="1" applyBorder="1" applyAlignment="1">
      <alignment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left" vertical="center"/>
    </xf>
    <xf numFmtId="0" fontId="26" fillId="42" borderId="15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vertical="center"/>
    </xf>
    <xf numFmtId="0" fontId="26" fillId="42" borderId="12" xfId="0" applyFont="1" applyFill="1" applyBorder="1" applyAlignment="1">
      <alignment horizontal="center" vertical="center"/>
    </xf>
    <xf numFmtId="14" fontId="26" fillId="42" borderId="12" xfId="0" applyNumberFormat="1" applyFont="1" applyFill="1" applyBorder="1" applyAlignment="1">
      <alignment horizontal="left" vertical="center"/>
    </xf>
    <xf numFmtId="0" fontId="26" fillId="42" borderId="12" xfId="0" applyFont="1" applyFill="1" applyBorder="1" applyAlignment="1">
      <alignment horizontal="left" vertical="center"/>
    </xf>
    <xf numFmtId="0" fontId="26" fillId="42" borderId="25" xfId="0" applyFont="1" applyFill="1" applyBorder="1" applyAlignment="1">
      <alignment horizontal="left" vertical="center"/>
    </xf>
    <xf numFmtId="0" fontId="26" fillId="42" borderId="25" xfId="0" applyFont="1" applyFill="1" applyBorder="1" applyAlignment="1">
      <alignment horizontal="center" vertical="center"/>
    </xf>
    <xf numFmtId="0" fontId="26" fillId="42" borderId="25" xfId="0" applyFont="1" applyFill="1" applyBorder="1" applyAlignment="1">
      <alignment vertical="center"/>
    </xf>
    <xf numFmtId="14" fontId="26" fillId="42" borderId="33" xfId="0" applyNumberFormat="1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horizontal="center"/>
    </xf>
    <xf numFmtId="0" fontId="26" fillId="42" borderId="10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center" vertical="center"/>
    </xf>
    <xf numFmtId="0" fontId="26" fillId="42" borderId="23" xfId="0" applyFont="1" applyFill="1" applyBorder="1" applyAlignment="1">
      <alignment horizontal="center" vertical="center"/>
    </xf>
    <xf numFmtId="0" fontId="26" fillId="42" borderId="23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7" fillId="42" borderId="15" xfId="0" applyFont="1" applyFill="1" applyBorder="1" applyAlignment="1">
      <alignment vertical="center"/>
    </xf>
    <xf numFmtId="0" fontId="27" fillId="33" borderId="11" xfId="0" applyFont="1" applyFill="1" applyBorder="1" applyAlignment="1" quotePrefix="1">
      <alignment horizontal="center" vertical="center"/>
    </xf>
    <xf numFmtId="0" fontId="27" fillId="33" borderId="11" xfId="0" applyFont="1" applyFill="1" applyBorder="1" applyAlignment="1">
      <alignment vertical="center"/>
    </xf>
    <xf numFmtId="0" fontId="12" fillId="33" borderId="11" xfId="0" applyFont="1" applyFill="1" applyBorder="1" applyAlignment="1" quotePrefix="1">
      <alignment horizontal="center"/>
    </xf>
    <xf numFmtId="0" fontId="11" fillId="33" borderId="33" xfId="0" applyFont="1" applyFill="1" applyBorder="1" applyAlignment="1" quotePrefix="1">
      <alignment horizontal="left"/>
    </xf>
    <xf numFmtId="0" fontId="1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1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8" fillId="0" borderId="13" xfId="0" applyFont="1" applyBorder="1" applyAlignment="1">
      <alignment/>
    </xf>
    <xf numFmtId="0" fontId="8" fillId="42" borderId="11" xfId="0" applyFont="1" applyFill="1" applyBorder="1" applyAlignment="1">
      <alignment horizontal="center"/>
    </xf>
    <xf numFmtId="0" fontId="16" fillId="42" borderId="11" xfId="0" applyFont="1" applyFill="1" applyBorder="1" applyAlignment="1">
      <alignment/>
    </xf>
    <xf numFmtId="0" fontId="9" fillId="42" borderId="11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42" borderId="11" xfId="0" applyFont="1" applyFill="1" applyBorder="1" applyAlignment="1">
      <alignment/>
    </xf>
    <xf numFmtId="0" fontId="9" fillId="42" borderId="11" xfId="0" applyFont="1" applyFill="1" applyBorder="1" applyAlignment="1">
      <alignment horizontal="left"/>
    </xf>
    <xf numFmtId="0" fontId="9" fillId="42" borderId="11" xfId="0" applyFont="1" applyFill="1" applyBorder="1" applyAlignment="1" quotePrefix="1">
      <alignment horizontal="center"/>
    </xf>
    <xf numFmtId="14" fontId="9" fillId="42" borderId="12" xfId="0" applyNumberFormat="1" applyFont="1" applyFill="1" applyBorder="1" applyAlignment="1">
      <alignment horizontal="center"/>
    </xf>
    <xf numFmtId="14" fontId="9" fillId="42" borderId="11" xfId="0" applyNumberFormat="1" applyFont="1" applyFill="1" applyBorder="1" applyAlignment="1" quotePrefix="1">
      <alignment horizontal="center"/>
    </xf>
    <xf numFmtId="0" fontId="9" fillId="42" borderId="12" xfId="0" applyFont="1" applyFill="1" applyBorder="1" applyAlignment="1">
      <alignment horizontal="left"/>
    </xf>
    <xf numFmtId="0" fontId="9" fillId="42" borderId="25" xfId="0" applyFont="1" applyFill="1" applyBorder="1" applyAlignment="1">
      <alignment/>
    </xf>
    <xf numFmtId="0" fontId="9" fillId="42" borderId="25" xfId="0" applyFont="1" applyFill="1" applyBorder="1" applyAlignment="1">
      <alignment horizontal="left"/>
    </xf>
    <xf numFmtId="0" fontId="9" fillId="42" borderId="33" xfId="0" applyFont="1" applyFill="1" applyBorder="1" applyAlignment="1">
      <alignment horizontal="left"/>
    </xf>
    <xf numFmtId="0" fontId="9" fillId="42" borderId="25" xfId="0" applyFont="1" applyFill="1" applyBorder="1" applyAlignment="1">
      <alignment horizontal="center"/>
    </xf>
    <xf numFmtId="0" fontId="8" fillId="42" borderId="25" xfId="0" applyFont="1" applyFill="1" applyBorder="1" applyAlignment="1">
      <alignment horizontal="center"/>
    </xf>
    <xf numFmtId="0" fontId="16" fillId="42" borderId="25" xfId="0" applyFont="1" applyFill="1" applyBorder="1" applyAlignment="1">
      <alignment/>
    </xf>
    <xf numFmtId="0" fontId="9" fillId="42" borderId="23" xfId="0" applyFont="1" applyFill="1" applyBorder="1" applyAlignment="1">
      <alignment horizontal="center"/>
    </xf>
    <xf numFmtId="0" fontId="9" fillId="42" borderId="26" xfId="0" applyFont="1" applyFill="1" applyBorder="1" applyAlignment="1">
      <alignment/>
    </xf>
    <xf numFmtId="0" fontId="9" fillId="42" borderId="23" xfId="0" applyFont="1" applyFill="1" applyBorder="1" applyAlignment="1">
      <alignment horizontal="left"/>
    </xf>
    <xf numFmtId="0" fontId="9" fillId="42" borderId="26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2" fillId="42" borderId="15" xfId="0" applyFont="1" applyFill="1" applyBorder="1" applyAlignment="1">
      <alignment horizontal="center"/>
    </xf>
    <xf numFmtId="0" fontId="42" fillId="42" borderId="14" xfId="0" applyFont="1" applyFill="1" applyBorder="1" applyAlignment="1">
      <alignment horizontal="center"/>
    </xf>
    <xf numFmtId="0" fontId="42" fillId="42" borderId="15" xfId="0" applyFont="1" applyFill="1" applyBorder="1" applyAlignment="1">
      <alignment/>
    </xf>
    <xf numFmtId="0" fontId="42" fillId="42" borderId="15" xfId="0" applyFont="1" applyFill="1" applyBorder="1" applyAlignment="1" quotePrefix="1">
      <alignment horizontal="center"/>
    </xf>
    <xf numFmtId="0" fontId="42" fillId="42" borderId="14" xfId="0" applyFont="1" applyFill="1" applyBorder="1" applyAlignment="1">
      <alignment horizontal="left"/>
    </xf>
    <xf numFmtId="0" fontId="8" fillId="42" borderId="15" xfId="0" applyFont="1" applyFill="1" applyBorder="1" applyAlignment="1">
      <alignment horizontal="center"/>
    </xf>
    <xf numFmtId="0" fontId="16" fillId="42" borderId="15" xfId="0" applyFont="1" applyFill="1" applyBorder="1" applyAlignment="1">
      <alignment/>
    </xf>
    <xf numFmtId="0" fontId="9" fillId="42" borderId="15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9" fillId="42" borderId="15" xfId="0" applyFont="1" applyFill="1" applyBorder="1" applyAlignment="1">
      <alignment/>
    </xf>
    <xf numFmtId="0" fontId="9" fillId="42" borderId="15" xfId="0" applyFont="1" applyFill="1" applyBorder="1" applyAlignment="1">
      <alignment horizontal="left"/>
    </xf>
    <xf numFmtId="0" fontId="9" fillId="42" borderId="15" xfId="0" applyFont="1" applyFill="1" applyBorder="1" applyAlignment="1" quotePrefix="1">
      <alignment horizontal="center"/>
    </xf>
    <xf numFmtId="0" fontId="9" fillId="42" borderId="14" xfId="0" applyFont="1" applyFill="1" applyBorder="1" applyAlignment="1">
      <alignment horizontal="left"/>
    </xf>
    <xf numFmtId="14" fontId="9" fillId="42" borderId="15" xfId="0" applyNumberFormat="1" applyFont="1" applyFill="1" applyBorder="1" applyAlignment="1" quotePrefix="1">
      <alignment horizontal="center"/>
    </xf>
    <xf numFmtId="14" fontId="9" fillId="42" borderId="12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31" fillId="39" borderId="30" xfId="0" applyFont="1" applyFill="1" applyBorder="1" applyAlignment="1">
      <alignment horizontal="center"/>
    </xf>
    <xf numFmtId="0" fontId="31" fillId="39" borderId="31" xfId="0" applyFont="1" applyFill="1" applyBorder="1" applyAlignment="1">
      <alignment horizontal="center"/>
    </xf>
    <xf numFmtId="0" fontId="31" fillId="39" borderId="32" xfId="0" applyFont="1" applyFill="1" applyBorder="1" applyAlignment="1">
      <alignment horizontal="center"/>
    </xf>
    <xf numFmtId="0" fontId="31" fillId="39" borderId="30" xfId="0" applyFont="1" applyFill="1" applyBorder="1" applyAlignment="1">
      <alignment horizontal="center" vertical="center"/>
    </xf>
    <xf numFmtId="0" fontId="31" fillId="39" borderId="3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39" borderId="35" xfId="0" applyFont="1" applyFill="1" applyBorder="1" applyAlignment="1">
      <alignment horizontal="center" vertical="center"/>
    </xf>
    <xf numFmtId="0" fontId="31" fillId="39" borderId="17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3" fillId="0" borderId="30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7" fillId="38" borderId="37" xfId="0" applyFont="1" applyFill="1" applyBorder="1" applyAlignment="1">
      <alignment horizontal="center" vertical="center"/>
    </xf>
    <xf numFmtId="0" fontId="17" fillId="38" borderId="38" xfId="0" applyFont="1" applyFill="1" applyBorder="1" applyAlignment="1">
      <alignment horizontal="center" vertical="center"/>
    </xf>
    <xf numFmtId="0" fontId="17" fillId="38" borderId="39" xfId="0" applyFont="1" applyFill="1" applyBorder="1" applyAlignment="1">
      <alignment horizontal="center" vertical="center"/>
    </xf>
    <xf numFmtId="0" fontId="17" fillId="38" borderId="40" xfId="0" applyFont="1" applyFill="1" applyBorder="1" applyAlignment="1">
      <alignment horizontal="center" vertical="center"/>
    </xf>
    <xf numFmtId="0" fontId="14" fillId="43" borderId="37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39" xfId="0" applyFont="1" applyFill="1" applyBorder="1" applyAlignment="1">
      <alignment horizontal="center" vertical="center"/>
    </xf>
    <xf numFmtId="0" fontId="14" fillId="43" borderId="41" xfId="0" applyFont="1" applyFill="1" applyBorder="1" applyAlignment="1">
      <alignment horizontal="center" vertical="center"/>
    </xf>
    <xf numFmtId="0" fontId="14" fillId="44" borderId="37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14" fillId="44" borderId="39" xfId="0" applyFont="1" applyFill="1" applyBorder="1" applyAlignment="1">
      <alignment horizontal="center" vertical="center"/>
    </xf>
    <xf numFmtId="0" fontId="14" fillId="44" borderId="41" xfId="0" applyFont="1" applyFill="1" applyBorder="1" applyAlignment="1">
      <alignment horizontal="center" vertical="center"/>
    </xf>
    <xf numFmtId="0" fontId="14" fillId="44" borderId="38" xfId="0" applyFont="1" applyFill="1" applyBorder="1" applyAlignment="1">
      <alignment horizontal="center" vertical="center"/>
    </xf>
    <xf numFmtId="0" fontId="14" fillId="44" borderId="40" xfId="0" applyFont="1" applyFill="1" applyBorder="1" applyAlignment="1">
      <alignment horizontal="center" vertical="center"/>
    </xf>
    <xf numFmtId="0" fontId="14" fillId="43" borderId="38" xfId="0" applyFont="1" applyFill="1" applyBorder="1" applyAlignment="1">
      <alignment horizontal="center" vertical="center"/>
    </xf>
    <xf numFmtId="0" fontId="14" fillId="43" borderId="40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vertical="center"/>
    </xf>
    <xf numFmtId="0" fontId="19" fillId="35" borderId="42" xfId="0" applyFont="1" applyFill="1" applyBorder="1" applyAlignment="1">
      <alignment vertical="center"/>
    </xf>
    <xf numFmtId="41" fontId="19" fillId="38" borderId="20" xfId="0" applyNumberFormat="1" applyFont="1" applyFill="1" applyBorder="1" applyAlignment="1">
      <alignment vertical="center"/>
    </xf>
    <xf numFmtId="0" fontId="9" fillId="38" borderId="42" xfId="0" applyFont="1" applyFill="1" applyBorder="1" applyAlignment="1">
      <alignment vertical="center"/>
    </xf>
    <xf numFmtId="0" fontId="17" fillId="40" borderId="35" xfId="0" applyFont="1" applyFill="1" applyBorder="1" applyAlignment="1">
      <alignment horizontal="center" vertical="center"/>
    </xf>
    <xf numFmtId="0" fontId="17" fillId="40" borderId="27" xfId="0" applyFont="1" applyFill="1" applyBorder="1" applyAlignment="1">
      <alignment horizontal="center" vertical="center"/>
    </xf>
    <xf numFmtId="0" fontId="17" fillId="40" borderId="17" xfId="0" applyFont="1" applyFill="1" applyBorder="1" applyAlignment="1">
      <alignment horizontal="center" vertical="center"/>
    </xf>
    <xf numFmtId="0" fontId="17" fillId="40" borderId="35" xfId="0" applyFont="1" applyFill="1" applyBorder="1" applyAlignment="1">
      <alignment vertical="center"/>
    </xf>
    <xf numFmtId="0" fontId="17" fillId="40" borderId="27" xfId="0" applyFont="1" applyFill="1" applyBorder="1" applyAlignment="1">
      <alignment vertical="center"/>
    </xf>
    <xf numFmtId="0" fontId="17" fillId="40" borderId="17" xfId="0" applyFont="1" applyFill="1" applyBorder="1" applyAlignment="1">
      <alignment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14" fillId="45" borderId="37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14" fillId="45" borderId="39" xfId="0" applyFont="1" applyFill="1" applyBorder="1" applyAlignment="1">
      <alignment horizontal="center" vertical="center"/>
    </xf>
    <xf numFmtId="0" fontId="14" fillId="45" borderId="41" xfId="0" applyFont="1" applyFill="1" applyBorder="1" applyAlignment="1">
      <alignment horizontal="center" vertical="center"/>
    </xf>
    <xf numFmtId="0" fontId="14" fillId="45" borderId="38" xfId="0" applyFont="1" applyFill="1" applyBorder="1" applyAlignment="1">
      <alignment horizontal="center" vertical="center"/>
    </xf>
    <xf numFmtId="0" fontId="14" fillId="45" borderId="40" xfId="0" applyFont="1" applyFill="1" applyBorder="1" applyAlignment="1">
      <alignment horizontal="center" vertical="center"/>
    </xf>
    <xf numFmtId="0" fontId="14" fillId="46" borderId="37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center" vertical="center"/>
    </xf>
    <xf numFmtId="0" fontId="14" fillId="46" borderId="39" xfId="0" applyFont="1" applyFill="1" applyBorder="1" applyAlignment="1">
      <alignment horizontal="center" vertical="center"/>
    </xf>
    <xf numFmtId="0" fontId="14" fillId="46" borderId="41" xfId="0" applyFont="1" applyFill="1" applyBorder="1" applyAlignment="1">
      <alignment horizontal="center" vertical="center"/>
    </xf>
    <xf numFmtId="0" fontId="14" fillId="46" borderId="38" xfId="0" applyFont="1" applyFill="1" applyBorder="1" applyAlignment="1">
      <alignment horizontal="center" vertical="center"/>
    </xf>
    <xf numFmtId="0" fontId="14" fillId="46" borderId="4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vertical="center"/>
    </xf>
    <xf numFmtId="0" fontId="19" fillId="37" borderId="42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5" fillId="42" borderId="35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/>
    </xf>
    <xf numFmtId="0" fontId="15" fillId="42" borderId="35" xfId="0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42" borderId="35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1"/>
  <sheetViews>
    <sheetView tabSelected="1" zoomScale="89" zoomScaleNormal="89" zoomScalePageLayoutView="0" workbookViewId="0" topLeftCell="A497">
      <selection activeCell="O537" sqref="O537"/>
    </sheetView>
  </sheetViews>
  <sheetFormatPr defaultColWidth="9.140625" defaultRowHeight="12.75"/>
  <cols>
    <col min="1" max="1" width="8.7109375" style="0" customWidth="1"/>
    <col min="2" max="2" width="5.140625" style="0" customWidth="1"/>
    <col min="3" max="3" width="35.8515625" style="0" customWidth="1"/>
    <col min="4" max="4" width="4.8515625" style="0" customWidth="1"/>
    <col min="5" max="5" width="4.7109375" style="0" customWidth="1"/>
    <col min="6" max="6" width="11.8515625" style="0" customWidth="1"/>
    <col min="7" max="7" width="23.140625" style="0" customWidth="1"/>
    <col min="8" max="8" width="4.8515625" style="0" customWidth="1"/>
    <col min="9" max="9" width="10.8515625" style="0" customWidth="1"/>
    <col min="10" max="10" width="32.00390625" style="0" customWidth="1"/>
    <col min="11" max="11" width="11.421875" style="0" customWidth="1"/>
    <col min="12" max="12" width="9.00390625" style="0" customWidth="1"/>
    <col min="13" max="13" width="9.57421875" style="0" bestFit="1" customWidth="1"/>
    <col min="15" max="15" width="9.28125" style="0" customWidth="1"/>
  </cols>
  <sheetData>
    <row r="1" spans="2:13" ht="15">
      <c r="B1" s="280" t="s">
        <v>795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5"/>
    </row>
    <row r="2" spans="2:13" ht="15">
      <c r="B2" s="280" t="s">
        <v>796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5"/>
    </row>
    <row r="3" spans="2:13" ht="15">
      <c r="B3" s="280" t="s">
        <v>910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5"/>
    </row>
    <row r="4" spans="2:13" ht="15">
      <c r="B4" s="280" t="s">
        <v>2179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5"/>
    </row>
    <row r="5" spans="2:13" ht="12.7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5"/>
    </row>
    <row r="6" spans="1:13" ht="12.75">
      <c r="A6" s="2"/>
      <c r="B6" s="281" t="s">
        <v>872</v>
      </c>
      <c r="C6" s="281" t="s">
        <v>871</v>
      </c>
      <c r="D6" s="277" t="s">
        <v>564</v>
      </c>
      <c r="E6" s="278"/>
      <c r="F6" s="277" t="s">
        <v>865</v>
      </c>
      <c r="G6" s="278"/>
      <c r="H6" s="274" t="s">
        <v>868</v>
      </c>
      <c r="I6" s="276"/>
      <c r="J6" s="274" t="s">
        <v>869</v>
      </c>
      <c r="K6" s="275"/>
      <c r="L6" s="276"/>
      <c r="M6" s="6"/>
    </row>
    <row r="7" spans="1:13" ht="12.75">
      <c r="A7" s="2"/>
      <c r="B7" s="282"/>
      <c r="C7" s="282"/>
      <c r="D7" s="155" t="s">
        <v>565</v>
      </c>
      <c r="E7" s="155" t="s">
        <v>566</v>
      </c>
      <c r="F7" s="155" t="s">
        <v>866</v>
      </c>
      <c r="G7" s="155" t="s">
        <v>867</v>
      </c>
      <c r="H7" s="156" t="s">
        <v>1579</v>
      </c>
      <c r="I7" s="157" t="s">
        <v>1356</v>
      </c>
      <c r="J7" s="158" t="s">
        <v>870</v>
      </c>
      <c r="K7" s="158" t="s">
        <v>1356</v>
      </c>
      <c r="L7" s="158" t="s">
        <v>797</v>
      </c>
      <c r="M7" s="6"/>
    </row>
    <row r="8" spans="2:13" ht="12.75">
      <c r="B8" s="130" t="s">
        <v>813</v>
      </c>
      <c r="C8" s="130" t="s">
        <v>1470</v>
      </c>
      <c r="D8" s="110"/>
      <c r="E8" s="110"/>
      <c r="F8" s="110"/>
      <c r="G8" s="124"/>
      <c r="H8" s="110"/>
      <c r="I8" s="114"/>
      <c r="J8" s="112"/>
      <c r="K8" s="112"/>
      <c r="L8" s="114" t="s">
        <v>1732</v>
      </c>
      <c r="M8" s="7"/>
    </row>
    <row r="9" spans="2:13" ht="12.75">
      <c r="B9" s="136" t="s">
        <v>1018</v>
      </c>
      <c r="C9" s="130" t="s">
        <v>1475</v>
      </c>
      <c r="D9" s="110"/>
      <c r="E9" s="110"/>
      <c r="F9" s="110"/>
      <c r="G9" s="124"/>
      <c r="H9" s="110"/>
      <c r="I9" s="114"/>
      <c r="J9" s="112"/>
      <c r="K9" s="112"/>
      <c r="L9" s="114"/>
      <c r="M9" s="7">
        <v>7</v>
      </c>
    </row>
    <row r="10" spans="2:13" ht="12.75">
      <c r="B10" s="109">
        <v>1</v>
      </c>
      <c r="C10" s="109" t="s">
        <v>916</v>
      </c>
      <c r="D10" s="110">
        <v>1</v>
      </c>
      <c r="E10" s="110"/>
      <c r="F10" s="110" t="s">
        <v>364</v>
      </c>
      <c r="G10" s="124" t="s">
        <v>902</v>
      </c>
      <c r="H10" s="110" t="s">
        <v>1618</v>
      </c>
      <c r="I10" s="125" t="s">
        <v>1495</v>
      </c>
      <c r="J10" s="137" t="s">
        <v>1148</v>
      </c>
      <c r="K10" s="138" t="s">
        <v>1043</v>
      </c>
      <c r="L10" s="139" t="s">
        <v>1029</v>
      </c>
      <c r="M10" s="7"/>
    </row>
    <row r="11" spans="2:13" ht="12.75">
      <c r="B11" s="140">
        <v>2</v>
      </c>
      <c r="C11" s="140" t="s">
        <v>862</v>
      </c>
      <c r="D11" s="141"/>
      <c r="E11" s="141">
        <v>1</v>
      </c>
      <c r="F11" s="141" t="s">
        <v>1623</v>
      </c>
      <c r="G11" s="142" t="s">
        <v>1185</v>
      </c>
      <c r="H11" s="110" t="s">
        <v>1618</v>
      </c>
      <c r="I11" s="143" t="s">
        <v>255</v>
      </c>
      <c r="J11" s="112" t="s">
        <v>254</v>
      </c>
      <c r="K11" s="126" t="s">
        <v>268</v>
      </c>
      <c r="L11" s="161">
        <v>443605</v>
      </c>
      <c r="M11" s="7"/>
    </row>
    <row r="12" spans="2:13" ht="12.75">
      <c r="B12" s="109">
        <v>3</v>
      </c>
      <c r="C12" s="144" t="s">
        <v>928</v>
      </c>
      <c r="D12" s="114">
        <v>1</v>
      </c>
      <c r="E12" s="114"/>
      <c r="F12" s="114" t="s">
        <v>1625</v>
      </c>
      <c r="G12" s="124" t="s">
        <v>1192</v>
      </c>
      <c r="H12" s="110" t="s">
        <v>1618</v>
      </c>
      <c r="I12" s="143" t="s">
        <v>255</v>
      </c>
      <c r="J12" s="112" t="s">
        <v>254</v>
      </c>
      <c r="K12" s="126" t="s">
        <v>268</v>
      </c>
      <c r="L12" s="149">
        <v>480419</v>
      </c>
      <c r="M12" s="7"/>
    </row>
    <row r="13" spans="2:13" ht="12.75">
      <c r="B13" s="140">
        <v>4</v>
      </c>
      <c r="C13" s="145" t="s">
        <v>2016</v>
      </c>
      <c r="D13" s="146"/>
      <c r="E13" s="146">
        <v>1</v>
      </c>
      <c r="F13" s="146" t="s">
        <v>764</v>
      </c>
      <c r="G13" s="147" t="s">
        <v>1221</v>
      </c>
      <c r="H13" s="110" t="s">
        <v>1620</v>
      </c>
      <c r="I13" s="143" t="s">
        <v>255</v>
      </c>
      <c r="J13" s="112" t="s">
        <v>873</v>
      </c>
      <c r="K13" s="126" t="s">
        <v>874</v>
      </c>
      <c r="L13" s="148">
        <v>332711</v>
      </c>
      <c r="M13" s="7"/>
    </row>
    <row r="14" spans="2:13" ht="12.75">
      <c r="B14" s="109">
        <v>5</v>
      </c>
      <c r="C14" s="109" t="s">
        <v>1169</v>
      </c>
      <c r="D14" s="110"/>
      <c r="E14" s="110">
        <v>1</v>
      </c>
      <c r="F14" s="110" t="s">
        <v>366</v>
      </c>
      <c r="G14" s="124" t="s">
        <v>779</v>
      </c>
      <c r="H14" s="110" t="s">
        <v>1620</v>
      </c>
      <c r="I14" s="125" t="s">
        <v>2121</v>
      </c>
      <c r="J14" s="112" t="s">
        <v>873</v>
      </c>
      <c r="K14" s="126" t="s">
        <v>172</v>
      </c>
      <c r="L14" s="149">
        <v>324160</v>
      </c>
      <c r="M14" s="7"/>
    </row>
    <row r="15" spans="2:13" ht="12.75">
      <c r="B15" s="140">
        <v>6</v>
      </c>
      <c r="C15" s="109" t="s">
        <v>1575</v>
      </c>
      <c r="D15" s="110"/>
      <c r="E15" s="110">
        <v>1</v>
      </c>
      <c r="F15" s="110" t="s">
        <v>367</v>
      </c>
      <c r="G15" s="124" t="s">
        <v>778</v>
      </c>
      <c r="H15" s="110" t="s">
        <v>1620</v>
      </c>
      <c r="I15" s="125" t="s">
        <v>2121</v>
      </c>
      <c r="J15" s="112" t="s">
        <v>873</v>
      </c>
      <c r="K15" s="126" t="s">
        <v>172</v>
      </c>
      <c r="L15" s="149">
        <v>320120</v>
      </c>
      <c r="M15" s="7"/>
    </row>
    <row r="16" spans="2:13" ht="12.75">
      <c r="B16" s="109">
        <v>7</v>
      </c>
      <c r="C16" s="109" t="s">
        <v>266</v>
      </c>
      <c r="D16" s="110"/>
      <c r="E16" s="110">
        <v>1</v>
      </c>
      <c r="F16" s="110" t="s">
        <v>368</v>
      </c>
      <c r="G16" s="124" t="s">
        <v>267</v>
      </c>
      <c r="H16" s="110" t="s">
        <v>1620</v>
      </c>
      <c r="I16" s="125" t="s">
        <v>2121</v>
      </c>
      <c r="J16" s="112" t="s">
        <v>873</v>
      </c>
      <c r="K16" s="126" t="s">
        <v>540</v>
      </c>
      <c r="L16" s="149">
        <v>319073</v>
      </c>
      <c r="M16" s="7"/>
    </row>
    <row r="17" spans="2:13" ht="12.75">
      <c r="B17" s="109"/>
      <c r="C17" s="109"/>
      <c r="D17" s="110"/>
      <c r="E17" s="110"/>
      <c r="F17" s="123"/>
      <c r="G17" s="124"/>
      <c r="H17" s="110"/>
      <c r="I17" s="125"/>
      <c r="J17" s="112"/>
      <c r="K17" s="112"/>
      <c r="L17" s="139"/>
      <c r="M17" s="7"/>
    </row>
    <row r="18" spans="2:13" ht="12.75">
      <c r="B18" s="136" t="s">
        <v>1019</v>
      </c>
      <c r="C18" s="130" t="s">
        <v>1807</v>
      </c>
      <c r="D18" s="110"/>
      <c r="E18" s="110"/>
      <c r="F18" s="110"/>
      <c r="G18" s="124"/>
      <c r="H18" s="110"/>
      <c r="I18" s="111"/>
      <c r="J18" s="126"/>
      <c r="K18" s="126"/>
      <c r="L18" s="111"/>
      <c r="M18" s="7">
        <v>20</v>
      </c>
    </row>
    <row r="19" spans="2:13" ht="12.75">
      <c r="B19" s="153">
        <v>1</v>
      </c>
      <c r="C19" s="109" t="s">
        <v>311</v>
      </c>
      <c r="D19" s="110">
        <v>1</v>
      </c>
      <c r="E19" s="110" t="s">
        <v>1732</v>
      </c>
      <c r="F19" s="110" t="s">
        <v>363</v>
      </c>
      <c r="G19" s="124" t="s">
        <v>312</v>
      </c>
      <c r="H19" s="110" t="s">
        <v>801</v>
      </c>
      <c r="I19" s="143" t="s">
        <v>255</v>
      </c>
      <c r="J19" s="137" t="s">
        <v>1516</v>
      </c>
      <c r="K19" s="138" t="s">
        <v>365</v>
      </c>
      <c r="L19" s="111"/>
      <c r="M19" s="7"/>
    </row>
    <row r="20" spans="2:13" ht="12.75">
      <c r="B20" s="153">
        <v>2</v>
      </c>
      <c r="C20" s="109" t="s">
        <v>1039</v>
      </c>
      <c r="D20" s="110"/>
      <c r="E20" s="110">
        <v>1</v>
      </c>
      <c r="F20" s="110" t="s">
        <v>1828</v>
      </c>
      <c r="G20" s="124" t="s">
        <v>1152</v>
      </c>
      <c r="H20" s="110" t="s">
        <v>1613</v>
      </c>
      <c r="I20" s="111" t="s">
        <v>180</v>
      </c>
      <c r="J20" s="112" t="s">
        <v>1491</v>
      </c>
      <c r="K20" s="126" t="s">
        <v>369</v>
      </c>
      <c r="L20" s="139" t="s">
        <v>1029</v>
      </c>
      <c r="M20" s="7"/>
    </row>
    <row r="21" spans="2:13" ht="12.75">
      <c r="B21" s="153">
        <v>3</v>
      </c>
      <c r="C21" s="109" t="s">
        <v>496</v>
      </c>
      <c r="D21" s="110"/>
      <c r="E21" s="110">
        <v>1</v>
      </c>
      <c r="F21" s="110" t="s">
        <v>712</v>
      </c>
      <c r="G21" s="124" t="s">
        <v>1159</v>
      </c>
      <c r="H21" s="110" t="s">
        <v>1613</v>
      </c>
      <c r="I21" s="111" t="s">
        <v>1640</v>
      </c>
      <c r="J21" s="112" t="s">
        <v>1044</v>
      </c>
      <c r="K21" s="126" t="s">
        <v>1043</v>
      </c>
      <c r="L21" s="139" t="s">
        <v>1029</v>
      </c>
      <c r="M21" s="7"/>
    </row>
    <row r="22" spans="2:13" ht="12.75">
      <c r="B22" s="153">
        <v>4</v>
      </c>
      <c r="C22" s="109" t="s">
        <v>361</v>
      </c>
      <c r="D22" s="110">
        <v>1</v>
      </c>
      <c r="E22" s="110"/>
      <c r="F22" s="110" t="s">
        <v>374</v>
      </c>
      <c r="G22" s="124" t="s">
        <v>362</v>
      </c>
      <c r="H22" s="110" t="s">
        <v>1618</v>
      </c>
      <c r="I22" s="111" t="s">
        <v>1220</v>
      </c>
      <c r="J22" s="112" t="s">
        <v>375</v>
      </c>
      <c r="K22" s="126" t="s">
        <v>370</v>
      </c>
      <c r="L22" s="139" t="s">
        <v>1029</v>
      </c>
      <c r="M22" s="7"/>
    </row>
    <row r="23" spans="2:13" ht="12.75">
      <c r="B23" s="153">
        <v>5</v>
      </c>
      <c r="C23" s="109" t="s">
        <v>936</v>
      </c>
      <c r="D23" s="110">
        <v>1</v>
      </c>
      <c r="E23" s="110"/>
      <c r="F23" s="110" t="s">
        <v>1820</v>
      </c>
      <c r="G23" s="124" t="s">
        <v>1154</v>
      </c>
      <c r="H23" s="110" t="s">
        <v>1618</v>
      </c>
      <c r="I23" s="111" t="s">
        <v>1832</v>
      </c>
      <c r="J23" s="112" t="s">
        <v>181</v>
      </c>
      <c r="K23" s="126" t="s">
        <v>369</v>
      </c>
      <c r="L23" s="139" t="s">
        <v>1029</v>
      </c>
      <c r="M23" s="7"/>
    </row>
    <row r="24" spans="2:13" ht="12.75">
      <c r="B24" s="153">
        <v>6</v>
      </c>
      <c r="C24" s="109" t="s">
        <v>937</v>
      </c>
      <c r="D24" s="110">
        <v>1</v>
      </c>
      <c r="E24" s="110"/>
      <c r="F24" s="110" t="s">
        <v>1792</v>
      </c>
      <c r="G24" s="124" t="s">
        <v>1155</v>
      </c>
      <c r="H24" s="110" t="s">
        <v>1618</v>
      </c>
      <c r="I24" s="111" t="s">
        <v>1495</v>
      </c>
      <c r="J24" s="112" t="s">
        <v>901</v>
      </c>
      <c r="K24" s="126" t="s">
        <v>373</v>
      </c>
      <c r="L24" s="139" t="s">
        <v>1029</v>
      </c>
      <c r="M24" s="7"/>
    </row>
    <row r="25" spans="2:13" ht="12.75">
      <c r="B25" s="153">
        <v>7</v>
      </c>
      <c r="C25" s="109" t="s">
        <v>941</v>
      </c>
      <c r="D25" s="110">
        <v>1</v>
      </c>
      <c r="E25" s="110"/>
      <c r="F25" s="110" t="s">
        <v>1821</v>
      </c>
      <c r="G25" s="124" t="s">
        <v>1156</v>
      </c>
      <c r="H25" s="110" t="s">
        <v>1618</v>
      </c>
      <c r="I25" s="111" t="s">
        <v>942</v>
      </c>
      <c r="J25" s="112" t="s">
        <v>1490</v>
      </c>
      <c r="K25" s="126" t="s">
        <v>369</v>
      </c>
      <c r="L25" s="139" t="s">
        <v>1029</v>
      </c>
      <c r="M25" s="7"/>
    </row>
    <row r="26" spans="2:13" ht="12.75">
      <c r="B26" s="153">
        <v>8</v>
      </c>
      <c r="C26" s="109" t="s">
        <v>940</v>
      </c>
      <c r="D26" s="110">
        <v>1</v>
      </c>
      <c r="E26" s="110"/>
      <c r="F26" s="110" t="s">
        <v>1635</v>
      </c>
      <c r="G26" s="124" t="s">
        <v>1153</v>
      </c>
      <c r="H26" s="110" t="s">
        <v>1618</v>
      </c>
      <c r="I26" s="111" t="s">
        <v>942</v>
      </c>
      <c r="J26" s="112" t="s">
        <v>1149</v>
      </c>
      <c r="K26" s="126" t="s">
        <v>371</v>
      </c>
      <c r="L26" s="139" t="s">
        <v>1029</v>
      </c>
      <c r="M26" s="7"/>
    </row>
    <row r="27" spans="2:13" ht="12.75">
      <c r="B27" s="153">
        <v>9</v>
      </c>
      <c r="C27" s="109" t="s">
        <v>924</v>
      </c>
      <c r="D27" s="110"/>
      <c r="E27" s="110">
        <v>1</v>
      </c>
      <c r="F27" s="110" t="s">
        <v>1826</v>
      </c>
      <c r="G27" s="124" t="s">
        <v>1166</v>
      </c>
      <c r="H27" s="110" t="s">
        <v>1618</v>
      </c>
      <c r="I27" s="111" t="s">
        <v>180</v>
      </c>
      <c r="J27" s="112" t="s">
        <v>2168</v>
      </c>
      <c r="K27" s="126" t="s">
        <v>2167</v>
      </c>
      <c r="L27" s="114" t="s">
        <v>1316</v>
      </c>
      <c r="M27" s="7"/>
    </row>
    <row r="28" spans="2:13" ht="12.75">
      <c r="B28" s="153">
        <v>10</v>
      </c>
      <c r="C28" s="109" t="s">
        <v>1340</v>
      </c>
      <c r="D28" s="110">
        <v>1</v>
      </c>
      <c r="E28" s="110"/>
      <c r="F28" s="110" t="s">
        <v>1849</v>
      </c>
      <c r="G28" s="124" t="s">
        <v>1177</v>
      </c>
      <c r="H28" s="110" t="s">
        <v>1618</v>
      </c>
      <c r="I28" s="111" t="s">
        <v>180</v>
      </c>
      <c r="J28" s="112" t="s">
        <v>2054</v>
      </c>
      <c r="K28" s="112" t="s">
        <v>2030</v>
      </c>
      <c r="L28" s="114" t="s">
        <v>1316</v>
      </c>
      <c r="M28" s="7"/>
    </row>
    <row r="29" spans="2:13" ht="12.75">
      <c r="B29" s="153">
        <v>11</v>
      </c>
      <c r="C29" s="109" t="s">
        <v>938</v>
      </c>
      <c r="D29" s="110"/>
      <c r="E29" s="110">
        <v>1</v>
      </c>
      <c r="F29" s="110" t="s">
        <v>1793</v>
      </c>
      <c r="G29" s="124" t="s">
        <v>1290</v>
      </c>
      <c r="H29" s="110" t="s">
        <v>1618</v>
      </c>
      <c r="I29" s="111" t="s">
        <v>222</v>
      </c>
      <c r="J29" s="112" t="s">
        <v>230</v>
      </c>
      <c r="K29" s="126" t="s">
        <v>372</v>
      </c>
      <c r="L29" s="139" t="s">
        <v>1029</v>
      </c>
      <c r="M29" s="7"/>
    </row>
    <row r="30" spans="2:13" ht="12.75">
      <c r="B30" s="153">
        <v>12</v>
      </c>
      <c r="C30" s="109" t="s">
        <v>926</v>
      </c>
      <c r="D30" s="110">
        <v>1</v>
      </c>
      <c r="E30" s="110"/>
      <c r="F30" s="110" t="s">
        <v>1636</v>
      </c>
      <c r="G30" s="124" t="s">
        <v>1183</v>
      </c>
      <c r="H30" s="110" t="s">
        <v>1618</v>
      </c>
      <c r="I30" s="111" t="s">
        <v>222</v>
      </c>
      <c r="J30" s="112" t="s">
        <v>193</v>
      </c>
      <c r="K30" s="126" t="s">
        <v>369</v>
      </c>
      <c r="L30" s="139" t="s">
        <v>1029</v>
      </c>
      <c r="M30" s="7"/>
    </row>
    <row r="31" spans="2:13" ht="12.75">
      <c r="B31" s="153">
        <v>13</v>
      </c>
      <c r="C31" s="109" t="s">
        <v>1809</v>
      </c>
      <c r="D31" s="110"/>
      <c r="E31" s="110">
        <v>1</v>
      </c>
      <c r="F31" s="110" t="s">
        <v>1813</v>
      </c>
      <c r="G31" s="124" t="s">
        <v>1187</v>
      </c>
      <c r="H31" s="110" t="s">
        <v>1618</v>
      </c>
      <c r="I31" s="111" t="s">
        <v>333</v>
      </c>
      <c r="J31" s="112" t="s">
        <v>919</v>
      </c>
      <c r="K31" s="112" t="s">
        <v>2030</v>
      </c>
      <c r="L31" s="114" t="s">
        <v>1316</v>
      </c>
      <c r="M31" s="7"/>
    </row>
    <row r="32" spans="2:13" ht="12.75">
      <c r="B32" s="153">
        <v>14</v>
      </c>
      <c r="C32" s="109" t="s">
        <v>376</v>
      </c>
      <c r="D32" s="110"/>
      <c r="E32" s="110">
        <v>1</v>
      </c>
      <c r="F32" s="110" t="s">
        <v>377</v>
      </c>
      <c r="G32" s="124" t="s">
        <v>378</v>
      </c>
      <c r="H32" s="110" t="s">
        <v>1618</v>
      </c>
      <c r="I32" s="111" t="s">
        <v>222</v>
      </c>
      <c r="J32" s="112" t="s">
        <v>1496</v>
      </c>
      <c r="K32" s="126" t="s">
        <v>373</v>
      </c>
      <c r="L32" s="139" t="s">
        <v>1029</v>
      </c>
      <c r="M32" s="7"/>
    </row>
    <row r="33" spans="2:13" ht="12.75">
      <c r="B33" s="153">
        <v>15</v>
      </c>
      <c r="C33" s="109" t="s">
        <v>1033</v>
      </c>
      <c r="D33" s="110"/>
      <c r="E33" s="110">
        <v>1</v>
      </c>
      <c r="F33" s="110" t="s">
        <v>1794</v>
      </c>
      <c r="G33" s="124" t="s">
        <v>1291</v>
      </c>
      <c r="H33" s="110" t="s">
        <v>1620</v>
      </c>
      <c r="I33" s="143" t="s">
        <v>255</v>
      </c>
      <c r="J33" s="112" t="s">
        <v>864</v>
      </c>
      <c r="K33" s="126" t="s">
        <v>373</v>
      </c>
      <c r="L33" s="139" t="s">
        <v>1029</v>
      </c>
      <c r="M33" s="7"/>
    </row>
    <row r="34" spans="2:13" ht="12.75">
      <c r="B34" s="153">
        <v>16</v>
      </c>
      <c r="C34" s="109" t="s">
        <v>1034</v>
      </c>
      <c r="D34" s="110"/>
      <c r="E34" s="110">
        <v>1</v>
      </c>
      <c r="F34" s="110" t="s">
        <v>1795</v>
      </c>
      <c r="G34" s="124" t="s">
        <v>1292</v>
      </c>
      <c r="H34" s="110" t="s">
        <v>1620</v>
      </c>
      <c r="I34" s="143" t="s">
        <v>255</v>
      </c>
      <c r="J34" s="112" t="s">
        <v>934</v>
      </c>
      <c r="K34" s="126" t="s">
        <v>929</v>
      </c>
      <c r="L34" s="149">
        <v>331177</v>
      </c>
      <c r="M34" s="7"/>
    </row>
    <row r="35" spans="2:13" ht="12.75">
      <c r="B35" s="153">
        <v>17</v>
      </c>
      <c r="C35" s="109" t="s">
        <v>531</v>
      </c>
      <c r="D35" s="110"/>
      <c r="E35" s="110">
        <v>1</v>
      </c>
      <c r="F35" s="110" t="s">
        <v>1842</v>
      </c>
      <c r="G35" s="124" t="s">
        <v>1190</v>
      </c>
      <c r="H35" s="110" t="s">
        <v>1620</v>
      </c>
      <c r="I35" s="111" t="s">
        <v>1582</v>
      </c>
      <c r="J35" s="112" t="s">
        <v>2041</v>
      </c>
      <c r="K35" s="112" t="s">
        <v>2030</v>
      </c>
      <c r="L35" s="114" t="s">
        <v>1316</v>
      </c>
      <c r="M35" s="7"/>
    </row>
    <row r="36" spans="2:13" ht="12.75">
      <c r="B36" s="153">
        <v>18</v>
      </c>
      <c r="C36" s="109" t="s">
        <v>780</v>
      </c>
      <c r="D36" s="110">
        <v>1</v>
      </c>
      <c r="E36" s="110"/>
      <c r="F36" s="110" t="s">
        <v>1816</v>
      </c>
      <c r="G36" s="124" t="s">
        <v>1298</v>
      </c>
      <c r="H36" s="110" t="s">
        <v>1622</v>
      </c>
      <c r="I36" s="111" t="s">
        <v>333</v>
      </c>
      <c r="J36" s="112" t="s">
        <v>2177</v>
      </c>
      <c r="K36" s="112" t="s">
        <v>2178</v>
      </c>
      <c r="L36" s="114" t="s">
        <v>1316</v>
      </c>
      <c r="M36" s="7"/>
    </row>
    <row r="37" spans="2:13" ht="12.75">
      <c r="B37" s="153">
        <v>19</v>
      </c>
      <c r="C37" s="109" t="s">
        <v>1544</v>
      </c>
      <c r="D37" s="110">
        <v>1</v>
      </c>
      <c r="E37" s="110"/>
      <c r="F37" s="110" t="s">
        <v>1815</v>
      </c>
      <c r="G37" s="124" t="s">
        <v>1297</v>
      </c>
      <c r="H37" s="110" t="s">
        <v>1622</v>
      </c>
      <c r="I37" s="111" t="s">
        <v>222</v>
      </c>
      <c r="J37" s="112" t="s">
        <v>2053</v>
      </c>
      <c r="K37" s="112" t="s">
        <v>2030</v>
      </c>
      <c r="L37" s="114" t="s">
        <v>1316</v>
      </c>
      <c r="M37" s="7"/>
    </row>
    <row r="38" spans="2:13" ht="12.75">
      <c r="B38" s="153">
        <v>20</v>
      </c>
      <c r="C38" s="109" t="s">
        <v>1433</v>
      </c>
      <c r="D38" s="110">
        <v>1</v>
      </c>
      <c r="E38" s="110"/>
      <c r="F38" s="110" t="s">
        <v>1806</v>
      </c>
      <c r="G38" s="124" t="s">
        <v>1580</v>
      </c>
      <c r="H38" s="110" t="s">
        <v>1626</v>
      </c>
      <c r="I38" s="111" t="s">
        <v>180</v>
      </c>
      <c r="J38" s="112" t="s">
        <v>2116</v>
      </c>
      <c r="K38" s="112" t="s">
        <v>2030</v>
      </c>
      <c r="L38" s="114" t="s">
        <v>1316</v>
      </c>
      <c r="M38" s="7"/>
    </row>
    <row r="39" spans="2:13" ht="12.75">
      <c r="B39" s="153"/>
      <c r="C39" s="109"/>
      <c r="D39" s="110"/>
      <c r="E39" s="110"/>
      <c r="F39" s="110"/>
      <c r="G39" s="124"/>
      <c r="H39" s="110"/>
      <c r="I39" s="111"/>
      <c r="J39" s="112"/>
      <c r="K39" s="112"/>
      <c r="L39" s="114"/>
      <c r="M39" s="7"/>
    </row>
    <row r="40" spans="2:13" ht="14.25" customHeight="1">
      <c r="B40" s="130" t="s">
        <v>814</v>
      </c>
      <c r="C40" s="130" t="s">
        <v>1471</v>
      </c>
      <c r="D40" s="110"/>
      <c r="E40" s="110"/>
      <c r="F40" s="123"/>
      <c r="G40" s="124"/>
      <c r="H40" s="110"/>
      <c r="I40" s="125"/>
      <c r="J40" s="112"/>
      <c r="K40" s="112"/>
      <c r="L40" s="139"/>
      <c r="M40" s="7"/>
    </row>
    <row r="41" spans="2:13" ht="12.75">
      <c r="B41" s="136" t="s">
        <v>1018</v>
      </c>
      <c r="C41" s="130" t="s">
        <v>798</v>
      </c>
      <c r="D41" s="110"/>
      <c r="E41" s="110"/>
      <c r="F41" s="110"/>
      <c r="G41" s="124"/>
      <c r="H41" s="110"/>
      <c r="I41" s="114"/>
      <c r="J41" s="112"/>
      <c r="K41" s="112"/>
      <c r="L41" s="114"/>
      <c r="M41" s="7">
        <v>11</v>
      </c>
    </row>
    <row r="42" spans="2:13" ht="12.75">
      <c r="B42" s="109">
        <v>1</v>
      </c>
      <c r="C42" s="109" t="s">
        <v>939</v>
      </c>
      <c r="D42" s="110"/>
      <c r="E42" s="110">
        <v>1</v>
      </c>
      <c r="F42" s="110" t="s">
        <v>1619</v>
      </c>
      <c r="G42" s="124" t="s">
        <v>1151</v>
      </c>
      <c r="H42" s="110" t="s">
        <v>1613</v>
      </c>
      <c r="I42" s="111" t="s">
        <v>222</v>
      </c>
      <c r="J42" s="112" t="s">
        <v>192</v>
      </c>
      <c r="K42" s="114" t="s">
        <v>998</v>
      </c>
      <c r="L42" s="139" t="s">
        <v>1732</v>
      </c>
      <c r="M42" s="7"/>
    </row>
    <row r="43" spans="2:13" ht="12.75">
      <c r="B43" s="109">
        <v>2</v>
      </c>
      <c r="C43" s="109" t="s">
        <v>2102</v>
      </c>
      <c r="D43" s="110"/>
      <c r="E43" s="110">
        <v>1</v>
      </c>
      <c r="F43" s="110" t="s">
        <v>2103</v>
      </c>
      <c r="G43" s="124" t="s">
        <v>2104</v>
      </c>
      <c r="H43" s="110" t="s">
        <v>1618</v>
      </c>
      <c r="I43" s="111" t="s">
        <v>1855</v>
      </c>
      <c r="J43" s="112" t="s">
        <v>192</v>
      </c>
      <c r="K43" s="114"/>
      <c r="L43" s="139"/>
      <c r="M43" s="7"/>
    </row>
    <row r="44" spans="2:13" ht="12.75">
      <c r="B44" s="109">
        <v>3</v>
      </c>
      <c r="C44" s="109" t="s">
        <v>318</v>
      </c>
      <c r="D44" s="110"/>
      <c r="E44" s="110">
        <v>1</v>
      </c>
      <c r="F44" s="110" t="s">
        <v>319</v>
      </c>
      <c r="G44" s="124" t="s">
        <v>320</v>
      </c>
      <c r="H44" s="110" t="s">
        <v>1618</v>
      </c>
      <c r="I44" s="111" t="s">
        <v>2121</v>
      </c>
      <c r="J44" s="112" t="s">
        <v>254</v>
      </c>
      <c r="K44" s="126" t="s">
        <v>2074</v>
      </c>
      <c r="L44" s="149">
        <v>409536</v>
      </c>
      <c r="M44" s="7"/>
    </row>
    <row r="45" spans="2:13" ht="12.75">
      <c r="B45" s="109">
        <v>4</v>
      </c>
      <c r="C45" s="109" t="s">
        <v>1436</v>
      </c>
      <c r="D45" s="110"/>
      <c r="E45" s="110">
        <v>1</v>
      </c>
      <c r="F45" s="110" t="s">
        <v>1621</v>
      </c>
      <c r="G45" s="124" t="s">
        <v>1184</v>
      </c>
      <c r="H45" s="110" t="s">
        <v>1620</v>
      </c>
      <c r="I45" s="111" t="s">
        <v>1582</v>
      </c>
      <c r="J45" s="112" t="s">
        <v>873</v>
      </c>
      <c r="K45" s="126" t="s">
        <v>2088</v>
      </c>
      <c r="L45" s="148">
        <v>200609</v>
      </c>
      <c r="M45" s="7"/>
    </row>
    <row r="46" spans="2:13" ht="12.75">
      <c r="B46" s="109">
        <v>5</v>
      </c>
      <c r="C46" s="109" t="s">
        <v>1437</v>
      </c>
      <c r="D46" s="110">
        <v>1</v>
      </c>
      <c r="E46" s="110"/>
      <c r="F46" s="110" t="s">
        <v>1624</v>
      </c>
      <c r="G46" s="124" t="s">
        <v>1157</v>
      </c>
      <c r="H46" s="110" t="s">
        <v>1620</v>
      </c>
      <c r="I46" s="111" t="s">
        <v>1254</v>
      </c>
      <c r="J46" s="112" t="s">
        <v>873</v>
      </c>
      <c r="K46" s="112"/>
      <c r="L46" s="114" t="s">
        <v>1316</v>
      </c>
      <c r="M46" s="8"/>
    </row>
    <row r="47" spans="2:13" ht="12.75">
      <c r="B47" s="109">
        <v>6</v>
      </c>
      <c r="C47" s="109" t="s">
        <v>1534</v>
      </c>
      <c r="D47" s="110"/>
      <c r="E47" s="110">
        <v>1</v>
      </c>
      <c r="F47" s="110" t="s">
        <v>381</v>
      </c>
      <c r="G47" s="124" t="s">
        <v>1505</v>
      </c>
      <c r="H47" s="110" t="s">
        <v>1620</v>
      </c>
      <c r="I47" s="111" t="s">
        <v>52</v>
      </c>
      <c r="J47" s="112" t="s">
        <v>873</v>
      </c>
      <c r="K47" s="126" t="s">
        <v>930</v>
      </c>
      <c r="L47" s="148" t="s">
        <v>1316</v>
      </c>
      <c r="M47" s="7"/>
    </row>
    <row r="48" spans="2:13" ht="12.75">
      <c r="B48" s="109">
        <v>7</v>
      </c>
      <c r="C48" s="150" t="s">
        <v>769</v>
      </c>
      <c r="D48" s="151">
        <v>1</v>
      </c>
      <c r="E48" s="151"/>
      <c r="F48" s="151" t="s">
        <v>765</v>
      </c>
      <c r="G48" s="113" t="s">
        <v>1222</v>
      </c>
      <c r="H48" s="110" t="s">
        <v>1620</v>
      </c>
      <c r="I48" s="143" t="s">
        <v>255</v>
      </c>
      <c r="J48" s="112" t="s">
        <v>873</v>
      </c>
      <c r="K48" s="126" t="s">
        <v>874</v>
      </c>
      <c r="L48" s="148">
        <v>323933</v>
      </c>
      <c r="M48" s="7"/>
    </row>
    <row r="49" spans="2:13" ht="12.75">
      <c r="B49" s="109">
        <v>8</v>
      </c>
      <c r="C49" s="109" t="s">
        <v>1536</v>
      </c>
      <c r="D49" s="110"/>
      <c r="E49" s="110">
        <v>1</v>
      </c>
      <c r="F49" s="110" t="s">
        <v>383</v>
      </c>
      <c r="G49" s="124" t="s">
        <v>1537</v>
      </c>
      <c r="H49" s="110" t="s">
        <v>1620</v>
      </c>
      <c r="I49" s="143" t="s">
        <v>255</v>
      </c>
      <c r="J49" s="112" t="s">
        <v>873</v>
      </c>
      <c r="K49" s="126" t="s">
        <v>380</v>
      </c>
      <c r="L49" s="148">
        <v>342339</v>
      </c>
      <c r="M49" s="7"/>
    </row>
    <row r="50" spans="2:13" ht="12.75">
      <c r="B50" s="109">
        <v>9</v>
      </c>
      <c r="C50" s="109" t="s">
        <v>863</v>
      </c>
      <c r="D50" s="110"/>
      <c r="E50" s="110">
        <v>1</v>
      </c>
      <c r="F50" s="110" t="s">
        <v>382</v>
      </c>
      <c r="G50" s="124" t="s">
        <v>1337</v>
      </c>
      <c r="H50" s="110" t="s">
        <v>1622</v>
      </c>
      <c r="I50" s="111" t="s">
        <v>52</v>
      </c>
      <c r="J50" s="112" t="s">
        <v>2081</v>
      </c>
      <c r="K50" s="112"/>
      <c r="L50" s="148" t="s">
        <v>1316</v>
      </c>
      <c r="M50" s="7"/>
    </row>
    <row r="51" spans="2:13" ht="12.75">
      <c r="B51" s="109">
        <v>10</v>
      </c>
      <c r="C51" s="109" t="s">
        <v>209</v>
      </c>
      <c r="D51" s="110">
        <v>1</v>
      </c>
      <c r="E51" s="110"/>
      <c r="F51" s="110" t="s">
        <v>384</v>
      </c>
      <c r="G51" s="124" t="s">
        <v>510</v>
      </c>
      <c r="H51" s="110" t="s">
        <v>1622</v>
      </c>
      <c r="I51" s="111" t="s">
        <v>2172</v>
      </c>
      <c r="J51" s="112" t="s">
        <v>2081</v>
      </c>
      <c r="K51" s="126" t="s">
        <v>2079</v>
      </c>
      <c r="L51" s="148">
        <v>202542</v>
      </c>
      <c r="M51" s="7"/>
    </row>
    <row r="52" spans="2:13" ht="12.75">
      <c r="B52" s="109">
        <v>11</v>
      </c>
      <c r="C52" s="109" t="s">
        <v>211</v>
      </c>
      <c r="D52" s="110"/>
      <c r="E52" s="110">
        <v>1</v>
      </c>
      <c r="F52" s="110" t="s">
        <v>385</v>
      </c>
      <c r="G52" s="124" t="s">
        <v>511</v>
      </c>
      <c r="H52" s="110" t="s">
        <v>1622</v>
      </c>
      <c r="I52" s="111" t="s">
        <v>2172</v>
      </c>
      <c r="J52" s="112" t="s">
        <v>2081</v>
      </c>
      <c r="K52" s="126" t="s">
        <v>2079</v>
      </c>
      <c r="L52" s="148">
        <v>229434</v>
      </c>
      <c r="M52" s="7"/>
    </row>
    <row r="53" spans="2:13" ht="12.75">
      <c r="B53" s="109"/>
      <c r="C53" s="109"/>
      <c r="D53" s="110"/>
      <c r="E53" s="110"/>
      <c r="F53" s="110"/>
      <c r="G53" s="124"/>
      <c r="H53" s="110"/>
      <c r="I53" s="111"/>
      <c r="J53" s="112"/>
      <c r="K53" s="126"/>
      <c r="L53" s="148"/>
      <c r="M53" s="7"/>
    </row>
    <row r="54" spans="2:13" ht="12.75">
      <c r="B54" s="109"/>
      <c r="C54" s="109"/>
      <c r="D54" s="110"/>
      <c r="E54" s="110"/>
      <c r="F54" s="110"/>
      <c r="G54" s="124"/>
      <c r="H54" s="110"/>
      <c r="I54" s="111"/>
      <c r="J54" s="112"/>
      <c r="K54" s="126"/>
      <c r="L54" s="148"/>
      <c r="M54" s="7"/>
    </row>
    <row r="55" spans="2:13" ht="12.75">
      <c r="B55" s="136" t="s">
        <v>1019</v>
      </c>
      <c r="C55" s="130" t="s">
        <v>799</v>
      </c>
      <c r="D55" s="110"/>
      <c r="E55" s="110"/>
      <c r="F55" s="110"/>
      <c r="G55" s="124"/>
      <c r="H55" s="110"/>
      <c r="I55" s="114"/>
      <c r="J55" s="112"/>
      <c r="K55" s="112"/>
      <c r="L55" s="114"/>
      <c r="M55" s="7">
        <v>2</v>
      </c>
    </row>
    <row r="56" spans="2:13" ht="12.75">
      <c r="B56" s="109">
        <v>1</v>
      </c>
      <c r="C56" s="109" t="s">
        <v>1627</v>
      </c>
      <c r="D56" s="110"/>
      <c r="E56" s="110">
        <v>1</v>
      </c>
      <c r="F56" s="110" t="s">
        <v>1628</v>
      </c>
      <c r="G56" s="124" t="s">
        <v>1178</v>
      </c>
      <c r="H56" s="110" t="s">
        <v>1613</v>
      </c>
      <c r="I56" s="111" t="s">
        <v>2121</v>
      </c>
      <c r="J56" s="112" t="s">
        <v>931</v>
      </c>
      <c r="K56" s="126" t="s">
        <v>930</v>
      </c>
      <c r="L56" s="149">
        <v>552756</v>
      </c>
      <c r="M56" s="7"/>
    </row>
    <row r="57" spans="2:13" ht="12.75">
      <c r="B57" s="109">
        <v>2</v>
      </c>
      <c r="C57" s="109" t="s">
        <v>1629</v>
      </c>
      <c r="D57" s="110">
        <v>1</v>
      </c>
      <c r="E57" s="110"/>
      <c r="F57" s="110" t="s">
        <v>1630</v>
      </c>
      <c r="G57" s="124" t="s">
        <v>1204</v>
      </c>
      <c r="H57" s="110" t="s">
        <v>1618</v>
      </c>
      <c r="I57" s="111" t="s">
        <v>2121</v>
      </c>
      <c r="J57" s="112" t="s">
        <v>931</v>
      </c>
      <c r="K57" s="126" t="s">
        <v>2074</v>
      </c>
      <c r="L57" s="149">
        <v>430962</v>
      </c>
      <c r="M57" s="7"/>
    </row>
    <row r="58" spans="2:13" ht="12.75">
      <c r="B58" s="109"/>
      <c r="C58" s="109"/>
      <c r="D58" s="110"/>
      <c r="E58" s="110"/>
      <c r="F58" s="110"/>
      <c r="G58" s="124"/>
      <c r="H58" s="110"/>
      <c r="I58" s="111"/>
      <c r="J58" s="112"/>
      <c r="K58" s="126"/>
      <c r="L58" s="149"/>
      <c r="M58" s="7"/>
    </row>
    <row r="59" spans="2:13" ht="12.75">
      <c r="B59" s="109"/>
      <c r="C59" s="109"/>
      <c r="D59" s="110"/>
      <c r="E59" s="110"/>
      <c r="F59" s="110"/>
      <c r="G59" s="124"/>
      <c r="H59" s="110"/>
      <c r="I59" s="111"/>
      <c r="J59" s="112"/>
      <c r="K59" s="126"/>
      <c r="L59" s="149"/>
      <c r="M59" s="7"/>
    </row>
    <row r="60" spans="2:13" ht="12.75">
      <c r="B60" s="136" t="s">
        <v>1020</v>
      </c>
      <c r="C60" s="130" t="s">
        <v>1781</v>
      </c>
      <c r="D60" s="110"/>
      <c r="E60" s="110"/>
      <c r="F60" s="110"/>
      <c r="G60" s="124"/>
      <c r="H60" s="110"/>
      <c r="I60" s="111"/>
      <c r="J60" s="126"/>
      <c r="K60" s="126"/>
      <c r="L60" s="111"/>
      <c r="M60" s="7">
        <v>9</v>
      </c>
    </row>
    <row r="61" spans="2:13" ht="12.75">
      <c r="B61" s="109">
        <v>1</v>
      </c>
      <c r="C61" s="109" t="s">
        <v>2017</v>
      </c>
      <c r="D61" s="110">
        <v>1</v>
      </c>
      <c r="E61" s="110"/>
      <c r="F61" s="110" t="s">
        <v>1782</v>
      </c>
      <c r="G61" s="124" t="s">
        <v>1408</v>
      </c>
      <c r="H61" s="110" t="s">
        <v>1617</v>
      </c>
      <c r="I61" s="111" t="s">
        <v>942</v>
      </c>
      <c r="J61" s="112" t="s">
        <v>1147</v>
      </c>
      <c r="K61" s="126" t="s">
        <v>875</v>
      </c>
      <c r="L61" s="149" t="s">
        <v>1017</v>
      </c>
      <c r="M61" s="7"/>
    </row>
    <row r="62" spans="2:13" ht="12.75">
      <c r="B62" s="109">
        <v>2</v>
      </c>
      <c r="C62" s="109" t="s">
        <v>501</v>
      </c>
      <c r="D62" s="110"/>
      <c r="E62" s="110">
        <v>1</v>
      </c>
      <c r="F62" s="110"/>
      <c r="G62" s="124" t="s">
        <v>502</v>
      </c>
      <c r="H62" s="110" t="s">
        <v>1618</v>
      </c>
      <c r="I62" s="143" t="s">
        <v>255</v>
      </c>
      <c r="J62" s="112" t="s">
        <v>2055</v>
      </c>
      <c r="K62" s="126" t="s">
        <v>2056</v>
      </c>
      <c r="L62" s="148">
        <v>413150</v>
      </c>
      <c r="M62" s="7"/>
    </row>
    <row r="63" spans="2:13" ht="12.75">
      <c r="B63" s="109">
        <v>3</v>
      </c>
      <c r="C63" s="109" t="s">
        <v>164</v>
      </c>
      <c r="D63" s="110">
        <v>1</v>
      </c>
      <c r="E63" s="110"/>
      <c r="F63" s="110" t="s">
        <v>388</v>
      </c>
      <c r="G63" s="124" t="s">
        <v>165</v>
      </c>
      <c r="H63" s="110" t="s">
        <v>1620</v>
      </c>
      <c r="I63" s="111" t="s">
        <v>2172</v>
      </c>
      <c r="J63" s="112" t="s">
        <v>173</v>
      </c>
      <c r="K63" s="126" t="s">
        <v>281</v>
      </c>
      <c r="L63" s="148">
        <v>333770</v>
      </c>
      <c r="M63" s="7"/>
    </row>
    <row r="64" spans="2:13" ht="12.75">
      <c r="B64" s="109">
        <v>4</v>
      </c>
      <c r="C64" s="109" t="s">
        <v>2132</v>
      </c>
      <c r="D64" s="110"/>
      <c r="E64" s="110">
        <v>1</v>
      </c>
      <c r="F64" s="110" t="s">
        <v>386</v>
      </c>
      <c r="G64" s="124" t="s">
        <v>1343</v>
      </c>
      <c r="H64" s="110" t="s">
        <v>1622</v>
      </c>
      <c r="I64" s="111" t="s">
        <v>180</v>
      </c>
      <c r="J64" s="112" t="s">
        <v>173</v>
      </c>
      <c r="K64" s="126" t="s">
        <v>172</v>
      </c>
      <c r="L64" s="149">
        <v>208377</v>
      </c>
      <c r="M64" s="7"/>
    </row>
    <row r="65" spans="2:13" ht="12.75">
      <c r="B65" s="109">
        <v>5</v>
      </c>
      <c r="C65" s="109" t="s">
        <v>1836</v>
      </c>
      <c r="D65" s="110">
        <v>1</v>
      </c>
      <c r="E65" s="110"/>
      <c r="F65" s="110" t="s">
        <v>387</v>
      </c>
      <c r="G65" s="150" t="s">
        <v>903</v>
      </c>
      <c r="H65" s="110" t="s">
        <v>1622</v>
      </c>
      <c r="I65" s="143" t="s">
        <v>255</v>
      </c>
      <c r="J65" s="112" t="s">
        <v>173</v>
      </c>
      <c r="K65" s="126" t="s">
        <v>269</v>
      </c>
      <c r="L65" s="149">
        <v>209067</v>
      </c>
      <c r="M65" s="7"/>
    </row>
    <row r="66" spans="2:14" ht="12.75">
      <c r="B66" s="109">
        <v>6</v>
      </c>
      <c r="C66" s="109" t="s">
        <v>2091</v>
      </c>
      <c r="D66" s="110"/>
      <c r="E66" s="110">
        <v>1</v>
      </c>
      <c r="F66" s="110" t="s">
        <v>245</v>
      </c>
      <c r="G66" s="124" t="s">
        <v>2092</v>
      </c>
      <c r="H66" s="110" t="s">
        <v>1622</v>
      </c>
      <c r="I66" s="143" t="s">
        <v>255</v>
      </c>
      <c r="J66" s="112" t="s">
        <v>2144</v>
      </c>
      <c r="K66" s="126" t="s">
        <v>2145</v>
      </c>
      <c r="L66" s="148">
        <v>250869</v>
      </c>
      <c r="N66" s="1"/>
    </row>
    <row r="67" spans="2:14" ht="12.75">
      <c r="B67" s="109">
        <v>7</v>
      </c>
      <c r="C67" s="109" t="s">
        <v>212</v>
      </c>
      <c r="D67" s="110"/>
      <c r="E67" s="110">
        <v>1</v>
      </c>
      <c r="F67" s="110" t="s">
        <v>389</v>
      </c>
      <c r="G67" s="124" t="s">
        <v>509</v>
      </c>
      <c r="H67" s="110" t="s">
        <v>1626</v>
      </c>
      <c r="I67" s="125" t="s">
        <v>210</v>
      </c>
      <c r="J67" s="112" t="s">
        <v>2080</v>
      </c>
      <c r="K67" s="126" t="s">
        <v>2079</v>
      </c>
      <c r="L67" s="148">
        <v>183351</v>
      </c>
      <c r="N67" s="1"/>
    </row>
    <row r="68" spans="2:14" ht="12.75">
      <c r="B68" s="109">
        <v>8</v>
      </c>
      <c r="C68" s="109" t="s">
        <v>341</v>
      </c>
      <c r="D68" s="110"/>
      <c r="E68" s="110">
        <v>1</v>
      </c>
      <c r="F68" s="110" t="s">
        <v>245</v>
      </c>
      <c r="G68" s="124" t="s">
        <v>342</v>
      </c>
      <c r="H68" s="110" t="s">
        <v>1626</v>
      </c>
      <c r="I68" s="111" t="s">
        <v>343</v>
      </c>
      <c r="J68" s="112" t="s">
        <v>818</v>
      </c>
      <c r="K68" s="126" t="s">
        <v>2095</v>
      </c>
      <c r="L68" s="114"/>
      <c r="N68" s="1"/>
    </row>
    <row r="69" spans="2:17" ht="12.75">
      <c r="B69" s="109">
        <v>9</v>
      </c>
      <c r="C69" s="109" t="s">
        <v>2131</v>
      </c>
      <c r="D69" s="110"/>
      <c r="E69" s="110">
        <v>1</v>
      </c>
      <c r="F69" s="110" t="s">
        <v>449</v>
      </c>
      <c r="G69" s="124" t="s">
        <v>897</v>
      </c>
      <c r="H69" s="110" t="s">
        <v>1637</v>
      </c>
      <c r="I69" s="111" t="s">
        <v>2121</v>
      </c>
      <c r="J69" s="112" t="s">
        <v>932</v>
      </c>
      <c r="K69" s="126" t="s">
        <v>2082</v>
      </c>
      <c r="L69" s="149">
        <v>102048</v>
      </c>
      <c r="N69" s="1"/>
      <c r="Q69" s="22" t="s">
        <v>1732</v>
      </c>
    </row>
    <row r="70" spans="2:14" ht="12.75">
      <c r="B70" s="109"/>
      <c r="C70" s="109"/>
      <c r="D70" s="110"/>
      <c r="E70" s="110"/>
      <c r="F70" s="110"/>
      <c r="G70" s="124"/>
      <c r="H70" s="110"/>
      <c r="I70" s="111"/>
      <c r="J70" s="112"/>
      <c r="K70" s="126"/>
      <c r="L70" s="149"/>
      <c r="N70" s="1"/>
    </row>
    <row r="71" spans="2:14" ht="12.75">
      <c r="B71" s="109"/>
      <c r="C71" s="109"/>
      <c r="D71" s="110"/>
      <c r="E71" s="110"/>
      <c r="F71" s="110"/>
      <c r="G71" s="124"/>
      <c r="H71" s="110"/>
      <c r="I71" s="111"/>
      <c r="J71" s="112"/>
      <c r="K71" s="126"/>
      <c r="L71" s="149"/>
      <c r="N71" s="1"/>
    </row>
    <row r="72" spans="2:14" ht="12.75">
      <c r="B72" s="109"/>
      <c r="C72" s="109"/>
      <c r="D72" s="110"/>
      <c r="E72" s="110"/>
      <c r="F72" s="110"/>
      <c r="G72" s="124"/>
      <c r="H72" s="110"/>
      <c r="I72" s="111"/>
      <c r="J72" s="112"/>
      <c r="K72" s="126"/>
      <c r="L72" s="149"/>
      <c r="N72" s="1"/>
    </row>
    <row r="73" spans="2:14" ht="12.75">
      <c r="B73" s="136" t="s">
        <v>1021</v>
      </c>
      <c r="C73" s="130" t="s">
        <v>1783</v>
      </c>
      <c r="D73" s="110"/>
      <c r="E73" s="110"/>
      <c r="F73" s="110"/>
      <c r="G73" s="124"/>
      <c r="H73" s="110"/>
      <c r="I73" s="111"/>
      <c r="J73" s="126"/>
      <c r="K73" s="126"/>
      <c r="L73" s="111"/>
      <c r="M73" s="231">
        <v>5</v>
      </c>
      <c r="N73" s="1"/>
    </row>
    <row r="74" spans="2:13" ht="12.75">
      <c r="B74" s="109">
        <v>1</v>
      </c>
      <c r="C74" s="109" t="s">
        <v>1784</v>
      </c>
      <c r="D74" s="110"/>
      <c r="E74" s="110">
        <v>1</v>
      </c>
      <c r="F74" s="110" t="s">
        <v>1785</v>
      </c>
      <c r="G74" s="124" t="s">
        <v>1161</v>
      </c>
      <c r="H74" s="110" t="s">
        <v>1613</v>
      </c>
      <c r="I74" s="111" t="s">
        <v>52</v>
      </c>
      <c r="J74" s="112" t="s">
        <v>878</v>
      </c>
      <c r="K74" s="126" t="s">
        <v>876</v>
      </c>
      <c r="L74" s="149">
        <v>550474</v>
      </c>
      <c r="M74" s="7"/>
    </row>
    <row r="75" spans="2:13" ht="12.75">
      <c r="B75" s="109">
        <v>2</v>
      </c>
      <c r="C75" s="109" t="s">
        <v>1786</v>
      </c>
      <c r="D75" s="110"/>
      <c r="E75" s="110">
        <v>1</v>
      </c>
      <c r="F75" s="110" t="s">
        <v>1787</v>
      </c>
      <c r="G75" s="124" t="s">
        <v>1173</v>
      </c>
      <c r="H75" s="110" t="s">
        <v>1613</v>
      </c>
      <c r="I75" s="111" t="s">
        <v>333</v>
      </c>
      <c r="J75" s="112" t="s">
        <v>878</v>
      </c>
      <c r="K75" s="126" t="s">
        <v>876</v>
      </c>
      <c r="L75" s="149">
        <v>555378</v>
      </c>
      <c r="M75" s="7"/>
    </row>
    <row r="76" spans="2:13" ht="12.75">
      <c r="B76" s="109">
        <v>3</v>
      </c>
      <c r="C76" s="109" t="s">
        <v>1789</v>
      </c>
      <c r="D76" s="110"/>
      <c r="E76" s="110">
        <v>1</v>
      </c>
      <c r="F76" s="110" t="s">
        <v>1790</v>
      </c>
      <c r="G76" s="124" t="s">
        <v>1205</v>
      </c>
      <c r="H76" s="110" t="s">
        <v>1618</v>
      </c>
      <c r="I76" s="111" t="s">
        <v>333</v>
      </c>
      <c r="J76" s="112" t="s">
        <v>878</v>
      </c>
      <c r="K76" s="126" t="s">
        <v>327</v>
      </c>
      <c r="L76" s="149">
        <v>435660</v>
      </c>
      <c r="M76" s="7"/>
    </row>
    <row r="77" spans="2:13" ht="12.75">
      <c r="B77" s="109">
        <v>4</v>
      </c>
      <c r="C77" s="109" t="s">
        <v>2124</v>
      </c>
      <c r="D77" s="110"/>
      <c r="E77" s="110">
        <v>1</v>
      </c>
      <c r="F77" s="110" t="s">
        <v>1788</v>
      </c>
      <c r="G77" s="124" t="s">
        <v>1289</v>
      </c>
      <c r="H77" s="110" t="s">
        <v>1618</v>
      </c>
      <c r="I77" s="111" t="s">
        <v>2121</v>
      </c>
      <c r="J77" s="112" t="s">
        <v>878</v>
      </c>
      <c r="K77" s="126" t="s">
        <v>877</v>
      </c>
      <c r="L77" s="149">
        <v>439338</v>
      </c>
      <c r="M77" s="7"/>
    </row>
    <row r="78" spans="2:13" ht="12.75">
      <c r="B78" s="109">
        <v>5</v>
      </c>
      <c r="C78" s="109" t="s">
        <v>1604</v>
      </c>
      <c r="D78" s="110"/>
      <c r="E78" s="110">
        <v>1</v>
      </c>
      <c r="F78" s="110" t="s">
        <v>390</v>
      </c>
      <c r="G78" s="124" t="s">
        <v>1605</v>
      </c>
      <c r="H78" s="110" t="s">
        <v>1626</v>
      </c>
      <c r="I78" s="111" t="s">
        <v>333</v>
      </c>
      <c r="J78" s="112" t="s">
        <v>1859</v>
      </c>
      <c r="K78" s="126" t="s">
        <v>1860</v>
      </c>
      <c r="L78" s="148">
        <v>163054</v>
      </c>
      <c r="M78" s="7"/>
    </row>
    <row r="79" spans="2:13" ht="12.75">
      <c r="B79" s="109"/>
      <c r="C79" s="109"/>
      <c r="D79" s="110"/>
      <c r="E79" s="110"/>
      <c r="F79" s="110"/>
      <c r="G79" s="124"/>
      <c r="H79" s="110"/>
      <c r="I79" s="111"/>
      <c r="J79" s="112"/>
      <c r="K79" s="126"/>
      <c r="L79" s="148"/>
      <c r="M79" s="7"/>
    </row>
    <row r="80" spans="2:13" ht="12.75">
      <c r="B80" s="136" t="s">
        <v>1022</v>
      </c>
      <c r="C80" s="130" t="s">
        <v>1035</v>
      </c>
      <c r="D80" s="110"/>
      <c r="E80" s="110"/>
      <c r="F80" s="110"/>
      <c r="G80" s="124"/>
      <c r="H80" s="110"/>
      <c r="I80" s="114"/>
      <c r="J80" s="112"/>
      <c r="K80" s="112"/>
      <c r="L80" s="114"/>
      <c r="M80" s="7">
        <v>35</v>
      </c>
    </row>
    <row r="81" spans="2:13" ht="12.75">
      <c r="B81" s="109">
        <v>1</v>
      </c>
      <c r="C81" s="109" t="s">
        <v>1517</v>
      </c>
      <c r="D81" s="110"/>
      <c r="E81" s="110">
        <v>1</v>
      </c>
      <c r="F81" s="110" t="s">
        <v>1632</v>
      </c>
      <c r="G81" s="124" t="s">
        <v>1223</v>
      </c>
      <c r="H81" s="110" t="s">
        <v>1613</v>
      </c>
      <c r="I81" s="111" t="s">
        <v>52</v>
      </c>
      <c r="J81" s="112" t="s">
        <v>1140</v>
      </c>
      <c r="K81" s="126" t="s">
        <v>875</v>
      </c>
      <c r="L81" s="149">
        <v>559591</v>
      </c>
      <c r="M81" s="7" t="s">
        <v>1732</v>
      </c>
    </row>
    <row r="82" spans="2:13" ht="12.75">
      <c r="B82" s="109">
        <v>2</v>
      </c>
      <c r="C82" s="109" t="s">
        <v>858</v>
      </c>
      <c r="D82" s="110"/>
      <c r="E82" s="110">
        <v>1</v>
      </c>
      <c r="F82" s="110" t="s">
        <v>1667</v>
      </c>
      <c r="G82" s="124" t="s">
        <v>1224</v>
      </c>
      <c r="H82" s="110" t="s">
        <v>1618</v>
      </c>
      <c r="I82" s="111" t="s">
        <v>180</v>
      </c>
      <c r="J82" s="112" t="s">
        <v>1140</v>
      </c>
      <c r="K82" s="126" t="s">
        <v>391</v>
      </c>
      <c r="L82" s="148" t="s">
        <v>174</v>
      </c>
      <c r="M82" s="7"/>
    </row>
    <row r="83" spans="2:13" ht="12.75">
      <c r="B83" s="109">
        <v>3</v>
      </c>
      <c r="C83" s="109" t="s">
        <v>66</v>
      </c>
      <c r="D83" s="110"/>
      <c r="E83" s="110">
        <v>1</v>
      </c>
      <c r="F83" s="110" t="s">
        <v>1676</v>
      </c>
      <c r="G83" s="124" t="s">
        <v>1206</v>
      </c>
      <c r="H83" s="110" t="s">
        <v>1613</v>
      </c>
      <c r="I83" s="111" t="s">
        <v>2172</v>
      </c>
      <c r="J83" s="112" t="s">
        <v>1140</v>
      </c>
      <c r="K83" s="126" t="s">
        <v>231</v>
      </c>
      <c r="L83" s="149">
        <v>588643</v>
      </c>
      <c r="M83" s="7"/>
    </row>
    <row r="84" spans="2:13" ht="12.75">
      <c r="B84" s="109">
        <v>4</v>
      </c>
      <c r="C84" s="109" t="s">
        <v>62</v>
      </c>
      <c r="D84" s="110">
        <v>1</v>
      </c>
      <c r="E84" s="110"/>
      <c r="F84" s="110" t="s">
        <v>1648</v>
      </c>
      <c r="G84" s="124" t="s">
        <v>1229</v>
      </c>
      <c r="H84" s="110" t="s">
        <v>1618</v>
      </c>
      <c r="I84" s="143" t="s">
        <v>255</v>
      </c>
      <c r="J84" s="112" t="s">
        <v>1140</v>
      </c>
      <c r="K84" s="126" t="s">
        <v>268</v>
      </c>
      <c r="L84" s="160">
        <v>402836</v>
      </c>
      <c r="M84" s="7"/>
    </row>
    <row r="85" spans="2:13" ht="12.75">
      <c r="B85" s="109">
        <v>5</v>
      </c>
      <c r="C85" s="109" t="s">
        <v>1638</v>
      </c>
      <c r="D85" s="110"/>
      <c r="E85" s="110">
        <v>1</v>
      </c>
      <c r="F85" s="110" t="s">
        <v>1639</v>
      </c>
      <c r="G85" s="124" t="s">
        <v>567</v>
      </c>
      <c r="H85" s="110" t="s">
        <v>1618</v>
      </c>
      <c r="I85" s="111" t="s">
        <v>333</v>
      </c>
      <c r="J85" s="112" t="s">
        <v>1140</v>
      </c>
      <c r="K85" s="126" t="s">
        <v>327</v>
      </c>
      <c r="L85" s="149">
        <v>412772</v>
      </c>
      <c r="M85" s="7"/>
    </row>
    <row r="86" spans="2:13" ht="12.75">
      <c r="B86" s="109">
        <v>6</v>
      </c>
      <c r="C86" s="109" t="s">
        <v>335</v>
      </c>
      <c r="D86" s="110">
        <v>1</v>
      </c>
      <c r="E86" s="110"/>
      <c r="F86" s="110" t="s">
        <v>1642</v>
      </c>
      <c r="G86" s="124" t="s">
        <v>1226</v>
      </c>
      <c r="H86" s="110" t="s">
        <v>1618</v>
      </c>
      <c r="I86" s="111" t="s">
        <v>333</v>
      </c>
      <c r="J86" s="112" t="s">
        <v>1140</v>
      </c>
      <c r="K86" s="126" t="s">
        <v>327</v>
      </c>
      <c r="L86" s="149">
        <v>412631</v>
      </c>
      <c r="M86" s="7"/>
    </row>
    <row r="87" spans="2:13" ht="12.75">
      <c r="B87" s="109">
        <v>7</v>
      </c>
      <c r="C87" s="109" t="s">
        <v>336</v>
      </c>
      <c r="D87" s="110"/>
      <c r="E87" s="110">
        <v>1</v>
      </c>
      <c r="F87" s="110" t="s">
        <v>1643</v>
      </c>
      <c r="G87" s="124" t="s">
        <v>1227</v>
      </c>
      <c r="H87" s="110" t="s">
        <v>1618</v>
      </c>
      <c r="I87" s="111" t="s">
        <v>333</v>
      </c>
      <c r="J87" s="112" t="s">
        <v>1140</v>
      </c>
      <c r="K87" s="126" t="s">
        <v>327</v>
      </c>
      <c r="L87" s="149">
        <v>441794</v>
      </c>
      <c r="M87" s="7"/>
    </row>
    <row r="88" spans="2:13" ht="12.75">
      <c r="B88" s="109">
        <v>8</v>
      </c>
      <c r="C88" s="109" t="s">
        <v>1646</v>
      </c>
      <c r="D88" s="110"/>
      <c r="E88" s="110">
        <v>1</v>
      </c>
      <c r="F88" s="110" t="s">
        <v>1647</v>
      </c>
      <c r="G88" s="124" t="s">
        <v>1228</v>
      </c>
      <c r="H88" s="110" t="s">
        <v>1618</v>
      </c>
      <c r="I88" s="111" t="s">
        <v>1855</v>
      </c>
      <c r="J88" s="112" t="s">
        <v>1140</v>
      </c>
      <c r="K88" s="126" t="s">
        <v>1856</v>
      </c>
      <c r="L88" s="149">
        <v>427828</v>
      </c>
      <c r="M88" s="7"/>
    </row>
    <row r="89" spans="2:13" ht="12.75">
      <c r="B89" s="109">
        <v>9</v>
      </c>
      <c r="C89" s="109" t="s">
        <v>2135</v>
      </c>
      <c r="D89" s="110">
        <v>1</v>
      </c>
      <c r="E89" s="110"/>
      <c r="F89" s="110" t="s">
        <v>1641</v>
      </c>
      <c r="G89" s="124" t="s">
        <v>1225</v>
      </c>
      <c r="H89" s="110" t="s">
        <v>1618</v>
      </c>
      <c r="I89" s="143" t="s">
        <v>255</v>
      </c>
      <c r="J89" s="112" t="s">
        <v>1140</v>
      </c>
      <c r="K89" s="126" t="s">
        <v>268</v>
      </c>
      <c r="L89" s="149">
        <v>411498</v>
      </c>
      <c r="M89" s="7"/>
    </row>
    <row r="90" spans="2:13" ht="12.75">
      <c r="B90" s="109">
        <v>10</v>
      </c>
      <c r="C90" s="109" t="s">
        <v>334</v>
      </c>
      <c r="D90" s="110">
        <v>1</v>
      </c>
      <c r="E90" s="110"/>
      <c r="F90" s="110" t="s">
        <v>1649</v>
      </c>
      <c r="G90" s="124" t="s">
        <v>1232</v>
      </c>
      <c r="H90" s="110" t="s">
        <v>1620</v>
      </c>
      <c r="I90" s="111" t="s">
        <v>333</v>
      </c>
      <c r="J90" s="112" t="s">
        <v>1141</v>
      </c>
      <c r="K90" s="126" t="s">
        <v>929</v>
      </c>
      <c r="L90" s="149">
        <v>316329</v>
      </c>
      <c r="M90" s="7"/>
    </row>
    <row r="91" spans="2:12" ht="12.75">
      <c r="B91" s="109">
        <v>11</v>
      </c>
      <c r="C91" s="109" t="s">
        <v>859</v>
      </c>
      <c r="D91" s="110">
        <v>1</v>
      </c>
      <c r="E91" s="110"/>
      <c r="F91" s="110" t="s">
        <v>1644</v>
      </c>
      <c r="G91" s="124" t="s">
        <v>1230</v>
      </c>
      <c r="H91" s="110" t="s">
        <v>1618</v>
      </c>
      <c r="I91" s="111" t="s">
        <v>2172</v>
      </c>
      <c r="J91" s="112" t="s">
        <v>2142</v>
      </c>
      <c r="K91" s="126" t="s">
        <v>2143</v>
      </c>
      <c r="L91" s="149">
        <v>453336</v>
      </c>
    </row>
    <row r="92" spans="2:13" ht="12.75">
      <c r="B92" s="109">
        <v>12</v>
      </c>
      <c r="C92" s="109" t="s">
        <v>61</v>
      </c>
      <c r="D92" s="110">
        <v>1</v>
      </c>
      <c r="E92" s="110"/>
      <c r="F92" s="110" t="s">
        <v>1645</v>
      </c>
      <c r="G92" s="124" t="s">
        <v>1231</v>
      </c>
      <c r="H92" s="110" t="s">
        <v>1618</v>
      </c>
      <c r="I92" s="111" t="s">
        <v>2172</v>
      </c>
      <c r="J92" s="112" t="s">
        <v>2142</v>
      </c>
      <c r="K92" s="126" t="s">
        <v>2143</v>
      </c>
      <c r="L92" s="149">
        <v>422021</v>
      </c>
      <c r="M92" s="7"/>
    </row>
    <row r="93" spans="2:13" ht="12.75">
      <c r="B93" s="109">
        <v>13</v>
      </c>
      <c r="C93" s="109" t="s">
        <v>63</v>
      </c>
      <c r="D93" s="110"/>
      <c r="E93" s="110">
        <v>1</v>
      </c>
      <c r="F93" s="110" t="s">
        <v>1701</v>
      </c>
      <c r="G93" s="124" t="s">
        <v>1233</v>
      </c>
      <c r="H93" s="110" t="s">
        <v>1620</v>
      </c>
      <c r="I93" s="111" t="s">
        <v>1855</v>
      </c>
      <c r="J93" s="112" t="s">
        <v>1141</v>
      </c>
      <c r="K93" s="126" t="s">
        <v>392</v>
      </c>
      <c r="L93" s="149">
        <v>311929</v>
      </c>
      <c r="M93" s="7"/>
    </row>
    <row r="94" spans="2:13" ht="12.75">
      <c r="B94" s="109">
        <v>14</v>
      </c>
      <c r="C94" s="109" t="s">
        <v>234</v>
      </c>
      <c r="D94" s="110">
        <v>1</v>
      </c>
      <c r="E94" s="110"/>
      <c r="F94" s="110">
        <v>140353068</v>
      </c>
      <c r="G94" s="124" t="s">
        <v>1444</v>
      </c>
      <c r="H94" s="110" t="s">
        <v>1620</v>
      </c>
      <c r="I94" s="111" t="s">
        <v>2121</v>
      </c>
      <c r="J94" s="112" t="s">
        <v>1141</v>
      </c>
      <c r="K94" s="138" t="s">
        <v>232</v>
      </c>
      <c r="L94" s="149">
        <v>364829</v>
      </c>
      <c r="M94" s="7"/>
    </row>
    <row r="95" spans="2:13" ht="12.75">
      <c r="B95" s="109">
        <v>15</v>
      </c>
      <c r="C95" s="109" t="s">
        <v>1130</v>
      </c>
      <c r="D95" s="110"/>
      <c r="E95" s="110">
        <v>1</v>
      </c>
      <c r="F95" s="110" t="s">
        <v>1710</v>
      </c>
      <c r="G95" s="124" t="s">
        <v>1238</v>
      </c>
      <c r="H95" s="110" t="s">
        <v>1620</v>
      </c>
      <c r="I95" s="111" t="s">
        <v>2121</v>
      </c>
      <c r="J95" s="112" t="s">
        <v>1141</v>
      </c>
      <c r="K95" s="138" t="s">
        <v>232</v>
      </c>
      <c r="L95" s="149">
        <v>348383</v>
      </c>
      <c r="M95" s="7"/>
    </row>
    <row r="96" spans="2:13" ht="12.75">
      <c r="B96" s="109">
        <v>16</v>
      </c>
      <c r="C96" s="109" t="s">
        <v>64</v>
      </c>
      <c r="D96" s="110">
        <v>1</v>
      </c>
      <c r="E96" s="110"/>
      <c r="F96" s="110">
        <v>140348010</v>
      </c>
      <c r="G96" s="124" t="s">
        <v>1443</v>
      </c>
      <c r="H96" s="110" t="s">
        <v>1620</v>
      </c>
      <c r="I96" s="111" t="s">
        <v>2121</v>
      </c>
      <c r="J96" s="112" t="s">
        <v>1141</v>
      </c>
      <c r="K96" s="138" t="s">
        <v>232</v>
      </c>
      <c r="L96" s="149">
        <v>370148</v>
      </c>
      <c r="M96" s="7"/>
    </row>
    <row r="97" spans="2:13" ht="12.75">
      <c r="B97" s="109">
        <v>17</v>
      </c>
      <c r="C97" s="109" t="s">
        <v>65</v>
      </c>
      <c r="D97" s="110">
        <v>1</v>
      </c>
      <c r="E97" s="110"/>
      <c r="F97" s="110" t="s">
        <v>1702</v>
      </c>
      <c r="G97" s="124" t="s">
        <v>1267</v>
      </c>
      <c r="H97" s="110" t="s">
        <v>1620</v>
      </c>
      <c r="I97" s="111" t="s">
        <v>2121</v>
      </c>
      <c r="J97" s="112" t="s">
        <v>1141</v>
      </c>
      <c r="K97" s="126" t="s">
        <v>179</v>
      </c>
      <c r="L97" s="149">
        <v>384803</v>
      </c>
      <c r="M97" s="7"/>
    </row>
    <row r="98" spans="2:13" ht="12.75">
      <c r="B98" s="109">
        <v>18</v>
      </c>
      <c r="C98" s="109" t="s">
        <v>233</v>
      </c>
      <c r="D98" s="110">
        <v>1</v>
      </c>
      <c r="E98" s="110"/>
      <c r="F98" s="110">
        <v>140348012</v>
      </c>
      <c r="G98" s="124" t="s">
        <v>1442</v>
      </c>
      <c r="H98" s="110" t="s">
        <v>1620</v>
      </c>
      <c r="I98" s="111" t="s">
        <v>2121</v>
      </c>
      <c r="J98" s="112" t="s">
        <v>1141</v>
      </c>
      <c r="K98" s="138" t="s">
        <v>232</v>
      </c>
      <c r="L98" s="149">
        <v>356415</v>
      </c>
      <c r="M98" s="7"/>
    </row>
    <row r="99" spans="2:13" ht="12.75">
      <c r="B99" s="109">
        <v>19</v>
      </c>
      <c r="C99" s="109" t="s">
        <v>282</v>
      </c>
      <c r="D99" s="110">
        <v>1</v>
      </c>
      <c r="E99" s="110"/>
      <c r="F99" s="110" t="s">
        <v>1716</v>
      </c>
      <c r="G99" s="124" t="s">
        <v>1234</v>
      </c>
      <c r="H99" s="110" t="s">
        <v>1620</v>
      </c>
      <c r="I99" s="111" t="s">
        <v>2121</v>
      </c>
      <c r="J99" s="112" t="s">
        <v>1141</v>
      </c>
      <c r="K99" s="126" t="s">
        <v>232</v>
      </c>
      <c r="L99" s="148" t="s">
        <v>2125</v>
      </c>
      <c r="M99" s="7"/>
    </row>
    <row r="100" spans="2:13" ht="12.75">
      <c r="B100" s="109">
        <v>20</v>
      </c>
      <c r="C100" s="109" t="s">
        <v>283</v>
      </c>
      <c r="D100" s="110">
        <v>1</v>
      </c>
      <c r="E100" s="110"/>
      <c r="F100" s="110" t="s">
        <v>1695</v>
      </c>
      <c r="G100" s="124" t="s">
        <v>1260</v>
      </c>
      <c r="H100" s="110" t="s">
        <v>1620</v>
      </c>
      <c r="I100" s="111" t="s">
        <v>2121</v>
      </c>
      <c r="J100" s="112" t="s">
        <v>1141</v>
      </c>
      <c r="K100" s="126" t="s">
        <v>232</v>
      </c>
      <c r="L100" s="149">
        <v>359534</v>
      </c>
      <c r="M100" s="7"/>
    </row>
    <row r="101" spans="2:13" ht="12.75">
      <c r="B101" s="109">
        <v>21</v>
      </c>
      <c r="C101" s="109" t="s">
        <v>2065</v>
      </c>
      <c r="D101" s="110"/>
      <c r="E101" s="110">
        <v>1</v>
      </c>
      <c r="F101" s="110" t="s">
        <v>1746</v>
      </c>
      <c r="G101" s="124" t="s">
        <v>1237</v>
      </c>
      <c r="H101" s="110" t="s">
        <v>1620</v>
      </c>
      <c r="I101" s="111" t="s">
        <v>2121</v>
      </c>
      <c r="J101" s="112" t="s">
        <v>1141</v>
      </c>
      <c r="K101" s="126" t="s">
        <v>232</v>
      </c>
      <c r="L101" s="149">
        <v>367634</v>
      </c>
      <c r="M101" s="7"/>
    </row>
    <row r="102" spans="2:13" ht="12.75">
      <c r="B102" s="109">
        <v>22</v>
      </c>
      <c r="C102" s="109" t="s">
        <v>261</v>
      </c>
      <c r="D102" s="110"/>
      <c r="E102" s="110">
        <v>1</v>
      </c>
      <c r="F102" s="110" t="s">
        <v>1727</v>
      </c>
      <c r="G102" s="124" t="s">
        <v>1458</v>
      </c>
      <c r="H102" s="110" t="s">
        <v>1620</v>
      </c>
      <c r="I102" s="111" t="s">
        <v>2172</v>
      </c>
      <c r="J102" s="112" t="s">
        <v>1141</v>
      </c>
      <c r="K102" s="138" t="s">
        <v>269</v>
      </c>
      <c r="L102" s="149">
        <v>321529</v>
      </c>
      <c r="M102" s="7"/>
    </row>
    <row r="103" spans="2:13" ht="12.75">
      <c r="B103" s="109">
        <v>23</v>
      </c>
      <c r="C103" s="109" t="s">
        <v>1338</v>
      </c>
      <c r="D103" s="110">
        <v>1</v>
      </c>
      <c r="E103" s="110" t="s">
        <v>1732</v>
      </c>
      <c r="F103" s="110" t="s">
        <v>394</v>
      </c>
      <c r="G103" s="124" t="s">
        <v>1339</v>
      </c>
      <c r="H103" s="110" t="s">
        <v>1622</v>
      </c>
      <c r="I103" s="111" t="s">
        <v>333</v>
      </c>
      <c r="J103" s="112" t="s">
        <v>1141</v>
      </c>
      <c r="K103" s="126" t="s">
        <v>328</v>
      </c>
      <c r="L103" s="149">
        <v>211418</v>
      </c>
      <c r="M103" s="7"/>
    </row>
    <row r="104" spans="2:13" ht="12.75">
      <c r="B104" s="109">
        <v>24</v>
      </c>
      <c r="C104" s="109" t="s">
        <v>1124</v>
      </c>
      <c r="D104" s="110"/>
      <c r="E104" s="110">
        <v>1</v>
      </c>
      <c r="F104" s="110" t="s">
        <v>1745</v>
      </c>
      <c r="G104" s="124" t="s">
        <v>1513</v>
      </c>
      <c r="H104" s="110" t="s">
        <v>1622</v>
      </c>
      <c r="I104" s="111" t="s">
        <v>333</v>
      </c>
      <c r="J104" s="112" t="s">
        <v>1141</v>
      </c>
      <c r="K104" s="138" t="s">
        <v>328</v>
      </c>
      <c r="L104" s="149">
        <v>253479</v>
      </c>
      <c r="M104" s="7"/>
    </row>
    <row r="105" spans="2:13" ht="12.75">
      <c r="B105" s="109">
        <v>25</v>
      </c>
      <c r="C105" s="109" t="s">
        <v>880</v>
      </c>
      <c r="D105" s="110"/>
      <c r="E105" s="110">
        <v>1</v>
      </c>
      <c r="F105" s="110" t="s">
        <v>395</v>
      </c>
      <c r="G105" s="124" t="s">
        <v>882</v>
      </c>
      <c r="H105" s="110" t="s">
        <v>1622</v>
      </c>
      <c r="I105" s="111" t="s">
        <v>2121</v>
      </c>
      <c r="J105" s="112" t="s">
        <v>2083</v>
      </c>
      <c r="K105" s="126" t="s">
        <v>2084</v>
      </c>
      <c r="L105" s="149">
        <v>214089</v>
      </c>
      <c r="M105" s="7"/>
    </row>
    <row r="106" spans="2:13" ht="12.75">
      <c r="B106" s="109">
        <v>26</v>
      </c>
      <c r="C106" s="109" t="s">
        <v>881</v>
      </c>
      <c r="D106" s="110">
        <v>1</v>
      </c>
      <c r="E106" s="110"/>
      <c r="F106" s="110" t="s">
        <v>396</v>
      </c>
      <c r="G106" s="124" t="s">
        <v>883</v>
      </c>
      <c r="H106" s="110" t="s">
        <v>1622</v>
      </c>
      <c r="I106" s="111" t="s">
        <v>2121</v>
      </c>
      <c r="J106" s="112" t="s">
        <v>2083</v>
      </c>
      <c r="K106" s="126" t="s">
        <v>2084</v>
      </c>
      <c r="L106" s="149">
        <v>206206</v>
      </c>
      <c r="M106" s="7"/>
    </row>
    <row r="107" spans="2:13" ht="12.75">
      <c r="B107" s="109">
        <v>27</v>
      </c>
      <c r="C107" s="109" t="s">
        <v>1585</v>
      </c>
      <c r="D107" s="110">
        <v>1</v>
      </c>
      <c r="E107" s="110"/>
      <c r="F107" s="110" t="s">
        <v>403</v>
      </c>
      <c r="G107" s="124" t="s">
        <v>1586</v>
      </c>
      <c r="H107" s="110" t="s">
        <v>1622</v>
      </c>
      <c r="I107" s="111" t="s">
        <v>2121</v>
      </c>
      <c r="J107" s="112" t="s">
        <v>2083</v>
      </c>
      <c r="K107" s="126" t="s">
        <v>2084</v>
      </c>
      <c r="L107" s="149">
        <v>218888</v>
      </c>
      <c r="M107" s="7"/>
    </row>
    <row r="108" spans="2:13" ht="12.75">
      <c r="B108" s="109">
        <v>28</v>
      </c>
      <c r="C108" s="109" t="s">
        <v>1583</v>
      </c>
      <c r="D108" s="110"/>
      <c r="E108" s="110">
        <v>1</v>
      </c>
      <c r="F108" s="110" t="s">
        <v>397</v>
      </c>
      <c r="G108" s="124" t="s">
        <v>1584</v>
      </c>
      <c r="H108" s="110" t="s">
        <v>1622</v>
      </c>
      <c r="I108" s="111" t="s">
        <v>2172</v>
      </c>
      <c r="J108" s="112" t="s">
        <v>2083</v>
      </c>
      <c r="K108" s="126" t="s">
        <v>2143</v>
      </c>
      <c r="L108" s="149">
        <v>211053</v>
      </c>
      <c r="M108" s="7"/>
    </row>
    <row r="109" spans="2:13" ht="12.75">
      <c r="B109" s="109">
        <v>29</v>
      </c>
      <c r="C109" s="109" t="s">
        <v>861</v>
      </c>
      <c r="D109" s="110"/>
      <c r="E109" s="110">
        <v>1</v>
      </c>
      <c r="F109" s="110" t="s">
        <v>398</v>
      </c>
      <c r="G109" s="124" t="s">
        <v>907</v>
      </c>
      <c r="H109" s="110" t="s">
        <v>1626</v>
      </c>
      <c r="I109" s="125" t="s">
        <v>52</v>
      </c>
      <c r="J109" s="112" t="s">
        <v>1142</v>
      </c>
      <c r="K109" s="126" t="s">
        <v>393</v>
      </c>
      <c r="L109" s="114" t="s">
        <v>1732</v>
      </c>
      <c r="M109" s="7"/>
    </row>
    <row r="110" spans="2:13" ht="12.75">
      <c r="B110" s="109">
        <v>30</v>
      </c>
      <c r="C110" s="109" t="s">
        <v>215</v>
      </c>
      <c r="D110" s="110"/>
      <c r="E110" s="110">
        <v>1</v>
      </c>
      <c r="F110" s="110" t="s">
        <v>402</v>
      </c>
      <c r="G110" s="124" t="s">
        <v>505</v>
      </c>
      <c r="H110" s="110" t="s">
        <v>1626</v>
      </c>
      <c r="I110" s="111" t="s">
        <v>2121</v>
      </c>
      <c r="J110" s="112" t="s">
        <v>2078</v>
      </c>
      <c r="K110" s="126" t="s">
        <v>2079</v>
      </c>
      <c r="L110" s="148">
        <v>151855</v>
      </c>
      <c r="M110" s="10"/>
    </row>
    <row r="111" spans="2:13" ht="12.75">
      <c r="B111" s="109">
        <v>31</v>
      </c>
      <c r="C111" s="109" t="s">
        <v>216</v>
      </c>
      <c r="D111" s="110">
        <v>1</v>
      </c>
      <c r="E111" s="110"/>
      <c r="F111" s="110" t="s">
        <v>401</v>
      </c>
      <c r="G111" s="124" t="s">
        <v>506</v>
      </c>
      <c r="H111" s="110" t="s">
        <v>1626</v>
      </c>
      <c r="I111" s="111" t="s">
        <v>2121</v>
      </c>
      <c r="J111" s="112" t="s">
        <v>2078</v>
      </c>
      <c r="K111" s="126" t="s">
        <v>2079</v>
      </c>
      <c r="L111" s="148">
        <v>152938</v>
      </c>
      <c r="M111" s="10"/>
    </row>
    <row r="112" spans="2:13" ht="12.75">
      <c r="B112" s="109">
        <v>32</v>
      </c>
      <c r="C112" s="109" t="s">
        <v>213</v>
      </c>
      <c r="D112" s="110"/>
      <c r="E112" s="110">
        <v>1</v>
      </c>
      <c r="F112" s="110" t="s">
        <v>400</v>
      </c>
      <c r="G112" s="124" t="s">
        <v>507</v>
      </c>
      <c r="H112" s="110" t="s">
        <v>1626</v>
      </c>
      <c r="I112" s="111" t="s">
        <v>2121</v>
      </c>
      <c r="J112" s="112" t="s">
        <v>2078</v>
      </c>
      <c r="K112" s="126" t="s">
        <v>2079</v>
      </c>
      <c r="L112" s="148">
        <v>136186</v>
      </c>
      <c r="M112" s="10"/>
    </row>
    <row r="113" spans="2:13" ht="12.75">
      <c r="B113" s="109">
        <v>33</v>
      </c>
      <c r="C113" s="109" t="s">
        <v>214</v>
      </c>
      <c r="D113" s="110"/>
      <c r="E113" s="110">
        <v>1</v>
      </c>
      <c r="F113" s="110" t="s">
        <v>399</v>
      </c>
      <c r="G113" s="124" t="s">
        <v>508</v>
      </c>
      <c r="H113" s="110" t="s">
        <v>1626</v>
      </c>
      <c r="I113" s="111" t="s">
        <v>2121</v>
      </c>
      <c r="J113" s="112" t="s">
        <v>2078</v>
      </c>
      <c r="K113" s="126" t="s">
        <v>2079</v>
      </c>
      <c r="L113" s="148">
        <v>152891</v>
      </c>
      <c r="M113" s="10"/>
    </row>
    <row r="114" spans="2:13" ht="12.75">
      <c r="B114" s="109">
        <v>34</v>
      </c>
      <c r="C114" s="109" t="s">
        <v>346</v>
      </c>
      <c r="D114" s="110"/>
      <c r="E114" s="110">
        <v>1</v>
      </c>
      <c r="F114" s="110" t="s">
        <v>245</v>
      </c>
      <c r="G114" s="124" t="s">
        <v>347</v>
      </c>
      <c r="H114" s="110" t="s">
        <v>1637</v>
      </c>
      <c r="I114" s="111" t="s">
        <v>343</v>
      </c>
      <c r="J114" s="112" t="s">
        <v>2078</v>
      </c>
      <c r="K114" s="126" t="s">
        <v>2186</v>
      </c>
      <c r="L114" s="148">
        <v>138800</v>
      </c>
      <c r="M114" s="10"/>
    </row>
    <row r="115" spans="2:13" ht="12.75">
      <c r="B115" s="109">
        <v>35</v>
      </c>
      <c r="C115" s="109" t="s">
        <v>348</v>
      </c>
      <c r="D115" s="110"/>
      <c r="E115" s="110">
        <v>1</v>
      </c>
      <c r="F115" s="110" t="s">
        <v>245</v>
      </c>
      <c r="G115" s="124" t="s">
        <v>349</v>
      </c>
      <c r="H115" s="110" t="s">
        <v>1637</v>
      </c>
      <c r="I115" s="111" t="s">
        <v>343</v>
      </c>
      <c r="J115" s="112" t="s">
        <v>2078</v>
      </c>
      <c r="K115" s="126" t="s">
        <v>2186</v>
      </c>
      <c r="L115" s="148">
        <v>138320</v>
      </c>
      <c r="M115" s="10"/>
    </row>
    <row r="116" spans="2:13" ht="12.75">
      <c r="B116" s="109"/>
      <c r="C116" s="109"/>
      <c r="D116" s="110"/>
      <c r="E116" s="110"/>
      <c r="F116" s="110"/>
      <c r="G116" s="124"/>
      <c r="H116" s="110"/>
      <c r="I116" s="111"/>
      <c r="J116" s="112"/>
      <c r="K116" s="126"/>
      <c r="L116" s="148"/>
      <c r="M116" s="10"/>
    </row>
    <row r="117" spans="2:13" ht="12.75">
      <c r="B117" s="136" t="s">
        <v>1023</v>
      </c>
      <c r="C117" s="130" t="s">
        <v>1631</v>
      </c>
      <c r="D117" s="110"/>
      <c r="E117" s="110"/>
      <c r="F117" s="110"/>
      <c r="G117" s="124"/>
      <c r="H117" s="110"/>
      <c r="I117" s="111"/>
      <c r="J117" s="112"/>
      <c r="K117" s="126"/>
      <c r="L117" s="149"/>
      <c r="M117" s="10">
        <v>116</v>
      </c>
    </row>
    <row r="118" spans="2:13" ht="12.75">
      <c r="B118" s="109">
        <v>1</v>
      </c>
      <c r="C118" s="109" t="s">
        <v>1371</v>
      </c>
      <c r="D118" s="110"/>
      <c r="E118" s="110">
        <v>1</v>
      </c>
      <c r="F118" s="110" t="s">
        <v>1654</v>
      </c>
      <c r="G118" s="124" t="s">
        <v>1171</v>
      </c>
      <c r="H118" s="110" t="s">
        <v>1617</v>
      </c>
      <c r="I118" s="111" t="s">
        <v>2121</v>
      </c>
      <c r="J118" s="112" t="s">
        <v>1140</v>
      </c>
      <c r="K118" s="126" t="s">
        <v>876</v>
      </c>
      <c r="L118" s="149">
        <v>700383</v>
      </c>
      <c r="M118" s="10"/>
    </row>
    <row r="119" spans="2:13" ht="12.75">
      <c r="B119" s="109">
        <v>2</v>
      </c>
      <c r="C119" s="109" t="s">
        <v>1369</v>
      </c>
      <c r="D119" s="110"/>
      <c r="E119" s="110">
        <v>1</v>
      </c>
      <c r="F119" s="110" t="s">
        <v>1653</v>
      </c>
      <c r="G119" s="124" t="s">
        <v>1163</v>
      </c>
      <c r="H119" s="110" t="s">
        <v>1613</v>
      </c>
      <c r="I119" s="111" t="s">
        <v>52</v>
      </c>
      <c r="J119" s="112" t="s">
        <v>1140</v>
      </c>
      <c r="K119" s="126" t="s">
        <v>876</v>
      </c>
      <c r="L119" s="149">
        <v>551562</v>
      </c>
      <c r="M119" s="10"/>
    </row>
    <row r="120" spans="2:13" ht="12.75">
      <c r="B120" s="109">
        <v>3</v>
      </c>
      <c r="C120" s="109" t="s">
        <v>1633</v>
      </c>
      <c r="D120" s="110"/>
      <c r="E120" s="110">
        <v>1</v>
      </c>
      <c r="F120" s="110" t="s">
        <v>1634</v>
      </c>
      <c r="G120" s="124" t="s">
        <v>1165</v>
      </c>
      <c r="H120" s="110" t="s">
        <v>1613</v>
      </c>
      <c r="I120" s="111" t="s">
        <v>52</v>
      </c>
      <c r="J120" s="112" t="s">
        <v>1140</v>
      </c>
      <c r="K120" s="126" t="s">
        <v>876</v>
      </c>
      <c r="L120" s="149">
        <v>558528</v>
      </c>
      <c r="M120" s="10"/>
    </row>
    <row r="121" spans="2:13" ht="12.75">
      <c r="B121" s="109">
        <v>4</v>
      </c>
      <c r="C121" s="109" t="s">
        <v>1030</v>
      </c>
      <c r="D121" s="110">
        <v>1</v>
      </c>
      <c r="E121" s="110"/>
      <c r="F121" s="123" t="s">
        <v>1665</v>
      </c>
      <c r="G121" s="124" t="s">
        <v>1179</v>
      </c>
      <c r="H121" s="110" t="s">
        <v>1613</v>
      </c>
      <c r="I121" s="143" t="s">
        <v>222</v>
      </c>
      <c r="J121" s="112" t="s">
        <v>1140</v>
      </c>
      <c r="K121" s="126" t="s">
        <v>89</v>
      </c>
      <c r="L121" s="149">
        <v>576537</v>
      </c>
      <c r="M121" s="7"/>
    </row>
    <row r="122" spans="2:13" ht="12.75">
      <c r="B122" s="109">
        <v>5</v>
      </c>
      <c r="C122" s="109" t="s">
        <v>914</v>
      </c>
      <c r="D122" s="110"/>
      <c r="E122" s="110">
        <v>1</v>
      </c>
      <c r="F122" s="110" t="s">
        <v>1661</v>
      </c>
      <c r="G122" s="124" t="s">
        <v>1012</v>
      </c>
      <c r="H122" s="110" t="s">
        <v>1613</v>
      </c>
      <c r="I122" s="111" t="s">
        <v>333</v>
      </c>
      <c r="J122" s="112" t="s">
        <v>1140</v>
      </c>
      <c r="K122" s="126" t="s">
        <v>1009</v>
      </c>
      <c r="L122" s="149">
        <v>624447</v>
      </c>
      <c r="M122" s="7"/>
    </row>
    <row r="123" spans="2:13" ht="12.75">
      <c r="B123" s="109">
        <v>6</v>
      </c>
      <c r="C123" s="109" t="s">
        <v>1372</v>
      </c>
      <c r="D123" s="110"/>
      <c r="E123" s="110">
        <v>1</v>
      </c>
      <c r="F123" s="110" t="s">
        <v>1662</v>
      </c>
      <c r="G123" s="124" t="s">
        <v>1175</v>
      </c>
      <c r="H123" s="110" t="s">
        <v>1618</v>
      </c>
      <c r="I123" s="111" t="s">
        <v>1495</v>
      </c>
      <c r="J123" s="112" t="s">
        <v>1150</v>
      </c>
      <c r="K123" s="126" t="s">
        <v>373</v>
      </c>
      <c r="L123" s="139" t="s">
        <v>1029</v>
      </c>
      <c r="M123" s="7"/>
    </row>
    <row r="124" spans="2:13" ht="12.75">
      <c r="B124" s="109">
        <v>7</v>
      </c>
      <c r="C124" s="109" t="s">
        <v>80</v>
      </c>
      <c r="D124" s="110"/>
      <c r="E124" s="110">
        <v>1</v>
      </c>
      <c r="F124" s="123" t="s">
        <v>1664</v>
      </c>
      <c r="G124" s="124" t="s">
        <v>1191</v>
      </c>
      <c r="H124" s="110" t="s">
        <v>1618</v>
      </c>
      <c r="I124" s="111" t="s">
        <v>942</v>
      </c>
      <c r="J124" s="112" t="s">
        <v>1140</v>
      </c>
      <c r="K124" s="126" t="s">
        <v>89</v>
      </c>
      <c r="L124" s="149">
        <v>423799</v>
      </c>
      <c r="M124" s="7"/>
    </row>
    <row r="125" spans="2:13" ht="12.75">
      <c r="B125" s="109">
        <v>8</v>
      </c>
      <c r="C125" s="109" t="s">
        <v>1114</v>
      </c>
      <c r="D125" s="110">
        <v>1</v>
      </c>
      <c r="E125" s="110"/>
      <c r="F125" s="110" t="s">
        <v>1660</v>
      </c>
      <c r="G125" s="124" t="s">
        <v>1170</v>
      </c>
      <c r="H125" s="110" t="s">
        <v>1618</v>
      </c>
      <c r="I125" s="111" t="s">
        <v>52</v>
      </c>
      <c r="J125" s="112" t="s">
        <v>1140</v>
      </c>
      <c r="K125" s="126" t="s">
        <v>90</v>
      </c>
      <c r="L125" s="149">
        <v>307054</v>
      </c>
      <c r="M125" s="7"/>
    </row>
    <row r="126" spans="2:13" ht="12.75">
      <c r="B126" s="109">
        <v>9</v>
      </c>
      <c r="C126" s="109" t="s">
        <v>71</v>
      </c>
      <c r="D126" s="110">
        <v>1</v>
      </c>
      <c r="E126" s="110"/>
      <c r="F126" s="110" t="s">
        <v>1655</v>
      </c>
      <c r="G126" s="124" t="s">
        <v>1174</v>
      </c>
      <c r="H126" s="110" t="s">
        <v>1618</v>
      </c>
      <c r="I126" s="111" t="s">
        <v>180</v>
      </c>
      <c r="J126" s="112" t="s">
        <v>1140</v>
      </c>
      <c r="K126" s="126" t="s">
        <v>172</v>
      </c>
      <c r="L126" s="149" t="s">
        <v>177</v>
      </c>
      <c r="M126" s="7"/>
    </row>
    <row r="127" spans="2:13" ht="12.75">
      <c r="B127" s="109">
        <v>10</v>
      </c>
      <c r="C127" s="109" t="s">
        <v>114</v>
      </c>
      <c r="D127" s="110"/>
      <c r="E127" s="110">
        <v>1</v>
      </c>
      <c r="F127" s="110" t="s">
        <v>1663</v>
      </c>
      <c r="G127" s="124" t="s">
        <v>1172</v>
      </c>
      <c r="H127" s="110" t="s">
        <v>1618</v>
      </c>
      <c r="I127" s="111" t="s">
        <v>180</v>
      </c>
      <c r="J127" s="112" t="s">
        <v>1140</v>
      </c>
      <c r="K127" s="126" t="s">
        <v>172</v>
      </c>
      <c r="L127" s="149">
        <v>446538</v>
      </c>
      <c r="M127" s="7"/>
    </row>
    <row r="128" spans="2:13" ht="12.75">
      <c r="B128" s="109">
        <v>11</v>
      </c>
      <c r="C128" s="109" t="s">
        <v>69</v>
      </c>
      <c r="D128" s="110"/>
      <c r="E128" s="110">
        <v>1</v>
      </c>
      <c r="F128" s="123" t="s">
        <v>719</v>
      </c>
      <c r="G128" s="124" t="s">
        <v>1176</v>
      </c>
      <c r="H128" s="110" t="s">
        <v>1613</v>
      </c>
      <c r="I128" s="111" t="s">
        <v>2171</v>
      </c>
      <c r="J128" s="112" t="s">
        <v>1140</v>
      </c>
      <c r="K128" s="126" t="s">
        <v>172</v>
      </c>
      <c r="L128" s="149">
        <v>556583</v>
      </c>
      <c r="M128" s="7"/>
    </row>
    <row r="129" spans="2:13" ht="12.75">
      <c r="B129" s="109">
        <v>12</v>
      </c>
      <c r="C129" s="109" t="s">
        <v>142</v>
      </c>
      <c r="D129" s="110"/>
      <c r="E129" s="110">
        <v>1</v>
      </c>
      <c r="F129" s="110" t="s">
        <v>1652</v>
      </c>
      <c r="G129" s="124" t="s">
        <v>1162</v>
      </c>
      <c r="H129" s="110" t="s">
        <v>1618</v>
      </c>
      <c r="I129" s="143" t="s">
        <v>255</v>
      </c>
      <c r="J129" s="112" t="s">
        <v>1140</v>
      </c>
      <c r="K129" s="126" t="s">
        <v>404</v>
      </c>
      <c r="L129" s="149">
        <v>476791</v>
      </c>
      <c r="M129" s="7"/>
    </row>
    <row r="130" spans="1:13" ht="12.75">
      <c r="A130" s="3"/>
      <c r="B130" s="109">
        <v>13</v>
      </c>
      <c r="C130" s="109" t="s">
        <v>235</v>
      </c>
      <c r="D130" s="110">
        <v>1</v>
      </c>
      <c r="E130" s="110"/>
      <c r="F130" s="110" t="s">
        <v>1666</v>
      </c>
      <c r="G130" s="124" t="s">
        <v>1180</v>
      </c>
      <c r="H130" s="110" t="s">
        <v>1618</v>
      </c>
      <c r="I130" s="111" t="s">
        <v>222</v>
      </c>
      <c r="J130" s="112" t="s">
        <v>1140</v>
      </c>
      <c r="K130" s="126" t="s">
        <v>236</v>
      </c>
      <c r="L130" s="149">
        <v>457666</v>
      </c>
      <c r="M130" s="7"/>
    </row>
    <row r="131" spans="1:13" ht="12.75">
      <c r="A131" s="3"/>
      <c r="B131" s="109">
        <v>14</v>
      </c>
      <c r="C131" s="109" t="s">
        <v>68</v>
      </c>
      <c r="D131" s="110"/>
      <c r="E131" s="110">
        <v>1</v>
      </c>
      <c r="F131" s="110" t="s">
        <v>1679</v>
      </c>
      <c r="G131" s="124" t="s">
        <v>1244</v>
      </c>
      <c r="H131" s="110" t="s">
        <v>1618</v>
      </c>
      <c r="I131" s="111" t="s">
        <v>222</v>
      </c>
      <c r="J131" s="112" t="s">
        <v>1140</v>
      </c>
      <c r="K131" s="126" t="s">
        <v>172</v>
      </c>
      <c r="L131" s="149" t="s">
        <v>178</v>
      </c>
      <c r="M131" s="7"/>
    </row>
    <row r="132" spans="1:13" ht="12.75">
      <c r="A132" s="3"/>
      <c r="B132" s="109">
        <v>15</v>
      </c>
      <c r="C132" s="109" t="s">
        <v>1242</v>
      </c>
      <c r="D132" s="110">
        <v>1</v>
      </c>
      <c r="E132" s="110"/>
      <c r="F132" s="110" t="s">
        <v>1675</v>
      </c>
      <c r="G132" s="124" t="s">
        <v>1440</v>
      </c>
      <c r="H132" s="110" t="s">
        <v>1618</v>
      </c>
      <c r="I132" s="111" t="s">
        <v>222</v>
      </c>
      <c r="J132" s="112" t="s">
        <v>1140</v>
      </c>
      <c r="K132" s="126" t="s">
        <v>231</v>
      </c>
      <c r="L132" s="149">
        <v>426567</v>
      </c>
      <c r="M132" s="7"/>
    </row>
    <row r="133" spans="1:13" ht="12.75">
      <c r="A133" s="3"/>
      <c r="B133" s="109">
        <v>16</v>
      </c>
      <c r="C133" s="109" t="s">
        <v>1374</v>
      </c>
      <c r="D133" s="110">
        <v>1</v>
      </c>
      <c r="E133" s="110"/>
      <c r="F133" s="110" t="s">
        <v>1680</v>
      </c>
      <c r="G133" s="124" t="s">
        <v>1245</v>
      </c>
      <c r="H133" s="110" t="s">
        <v>1618</v>
      </c>
      <c r="I133" s="143" t="s">
        <v>255</v>
      </c>
      <c r="J133" s="112" t="s">
        <v>1140</v>
      </c>
      <c r="K133" s="126" t="s">
        <v>268</v>
      </c>
      <c r="L133" s="149">
        <v>422189</v>
      </c>
      <c r="M133" s="10"/>
    </row>
    <row r="134" spans="1:13" ht="12.75">
      <c r="A134" s="3"/>
      <c r="B134" s="109">
        <v>17</v>
      </c>
      <c r="C134" s="113" t="s">
        <v>72</v>
      </c>
      <c r="D134" s="151">
        <v>1</v>
      </c>
      <c r="E134" s="151"/>
      <c r="F134" s="151" t="s">
        <v>551</v>
      </c>
      <c r="G134" s="113" t="s">
        <v>1194</v>
      </c>
      <c r="H134" s="110" t="s">
        <v>1618</v>
      </c>
      <c r="I134" s="143" t="s">
        <v>255</v>
      </c>
      <c r="J134" s="112" t="s">
        <v>1140</v>
      </c>
      <c r="K134" s="126" t="s">
        <v>268</v>
      </c>
      <c r="L134" s="149">
        <v>411413</v>
      </c>
      <c r="M134" s="7"/>
    </row>
    <row r="135" spans="1:13" ht="12.75">
      <c r="A135" s="3"/>
      <c r="B135" s="109">
        <v>18</v>
      </c>
      <c r="C135" s="113" t="s">
        <v>913</v>
      </c>
      <c r="D135" s="151"/>
      <c r="E135" s="151">
        <v>1</v>
      </c>
      <c r="F135" s="151" t="s">
        <v>579</v>
      </c>
      <c r="G135" s="113" t="s">
        <v>1199</v>
      </c>
      <c r="H135" s="110" t="s">
        <v>1613</v>
      </c>
      <c r="I135" s="111" t="s">
        <v>2172</v>
      </c>
      <c r="J135" s="112" t="s">
        <v>1140</v>
      </c>
      <c r="K135" s="126" t="s">
        <v>405</v>
      </c>
      <c r="L135" s="148">
        <v>564514</v>
      </c>
      <c r="M135" s="7"/>
    </row>
    <row r="136" spans="1:13" ht="12.75">
      <c r="A136" t="s">
        <v>1732</v>
      </c>
      <c r="B136" s="109">
        <v>19</v>
      </c>
      <c r="C136" s="113" t="s">
        <v>67</v>
      </c>
      <c r="D136" s="151"/>
      <c r="E136" s="151">
        <v>1</v>
      </c>
      <c r="F136" s="151" t="s">
        <v>573</v>
      </c>
      <c r="G136" s="113" t="s">
        <v>1195</v>
      </c>
      <c r="H136" s="110" t="s">
        <v>1618</v>
      </c>
      <c r="I136" s="111" t="s">
        <v>222</v>
      </c>
      <c r="J136" s="112" t="s">
        <v>1140</v>
      </c>
      <c r="K136" s="112" t="s">
        <v>280</v>
      </c>
      <c r="L136" s="149">
        <v>410175</v>
      </c>
      <c r="M136" s="7"/>
    </row>
    <row r="137" spans="2:13" ht="12.75">
      <c r="B137" s="109">
        <v>20</v>
      </c>
      <c r="C137" s="109" t="s">
        <v>115</v>
      </c>
      <c r="D137" s="110">
        <v>1</v>
      </c>
      <c r="E137" s="110"/>
      <c r="F137" s="110" t="s">
        <v>1677</v>
      </c>
      <c r="G137" s="124" t="s">
        <v>504</v>
      </c>
      <c r="H137" s="110" t="s">
        <v>1618</v>
      </c>
      <c r="I137" s="143" t="s">
        <v>255</v>
      </c>
      <c r="J137" s="112" t="s">
        <v>1140</v>
      </c>
      <c r="K137" s="126" t="s">
        <v>268</v>
      </c>
      <c r="L137" s="148">
        <v>468191</v>
      </c>
      <c r="M137" s="7"/>
    </row>
    <row r="138" spans="1:13" ht="12.75">
      <c r="A138" t="s">
        <v>1732</v>
      </c>
      <c r="B138" s="109">
        <v>21</v>
      </c>
      <c r="C138" s="109" t="s">
        <v>70</v>
      </c>
      <c r="D138" s="110">
        <v>1</v>
      </c>
      <c r="E138" s="110"/>
      <c r="F138" s="110" t="s">
        <v>20</v>
      </c>
      <c r="G138" s="124" t="s">
        <v>1250</v>
      </c>
      <c r="H138" s="110" t="s">
        <v>1618</v>
      </c>
      <c r="I138" s="111" t="s">
        <v>333</v>
      </c>
      <c r="J138" s="112" t="s">
        <v>1140</v>
      </c>
      <c r="K138" s="126" t="s">
        <v>327</v>
      </c>
      <c r="L138" s="149">
        <v>419079</v>
      </c>
      <c r="M138" s="7"/>
    </row>
    <row r="139" spans="2:13" ht="12.75">
      <c r="B139" s="109">
        <v>22</v>
      </c>
      <c r="C139" s="109" t="s">
        <v>73</v>
      </c>
      <c r="D139" s="110">
        <v>1</v>
      </c>
      <c r="E139" s="110"/>
      <c r="F139" s="110" t="s">
        <v>15</v>
      </c>
      <c r="G139" s="124" t="s">
        <v>1251</v>
      </c>
      <c r="H139" s="110" t="s">
        <v>1618</v>
      </c>
      <c r="I139" s="111" t="s">
        <v>1855</v>
      </c>
      <c r="J139" s="112" t="s">
        <v>1140</v>
      </c>
      <c r="K139" s="126" t="s">
        <v>1856</v>
      </c>
      <c r="L139" s="149">
        <v>418100</v>
      </c>
      <c r="M139" s="7"/>
    </row>
    <row r="140" spans="2:13" ht="12.75">
      <c r="B140" s="109">
        <v>23</v>
      </c>
      <c r="C140" s="113" t="s">
        <v>285</v>
      </c>
      <c r="D140" s="151">
        <v>1</v>
      </c>
      <c r="E140" s="151"/>
      <c r="F140" s="151" t="s">
        <v>576</v>
      </c>
      <c r="G140" s="113" t="s">
        <v>1198</v>
      </c>
      <c r="H140" s="110" t="s">
        <v>1618</v>
      </c>
      <c r="I140" s="111" t="s">
        <v>1855</v>
      </c>
      <c r="J140" s="112" t="s">
        <v>1140</v>
      </c>
      <c r="K140" s="126" t="s">
        <v>1863</v>
      </c>
      <c r="L140" s="149">
        <v>435915</v>
      </c>
      <c r="M140" s="7"/>
    </row>
    <row r="141" spans="2:16" ht="12.75">
      <c r="B141" s="109">
        <v>24</v>
      </c>
      <c r="C141" s="113" t="s">
        <v>286</v>
      </c>
      <c r="D141" s="151">
        <v>1</v>
      </c>
      <c r="E141" s="151"/>
      <c r="F141" s="151" t="s">
        <v>2</v>
      </c>
      <c r="G141" s="113" t="s">
        <v>1193</v>
      </c>
      <c r="H141" s="110" t="s">
        <v>1618</v>
      </c>
      <c r="I141" s="111" t="s">
        <v>2172</v>
      </c>
      <c r="J141" s="112" t="s">
        <v>2142</v>
      </c>
      <c r="K141" s="126" t="s">
        <v>2143</v>
      </c>
      <c r="L141" s="149">
        <v>411585</v>
      </c>
      <c r="M141" s="7"/>
      <c r="P141" t="s">
        <v>1732</v>
      </c>
    </row>
    <row r="142" spans="2:13" ht="12.75">
      <c r="B142" s="109">
        <v>25</v>
      </c>
      <c r="C142" s="109" t="s">
        <v>1373</v>
      </c>
      <c r="D142" s="110"/>
      <c r="E142" s="110">
        <v>1</v>
      </c>
      <c r="F142" s="110" t="s">
        <v>1678</v>
      </c>
      <c r="G142" s="124" t="s">
        <v>1212</v>
      </c>
      <c r="H142" s="110" t="s">
        <v>1620</v>
      </c>
      <c r="I142" s="111" t="s">
        <v>1495</v>
      </c>
      <c r="J142" s="112" t="s">
        <v>2072</v>
      </c>
      <c r="K142" s="126" t="s">
        <v>372</v>
      </c>
      <c r="L142" s="148" t="s">
        <v>1029</v>
      </c>
      <c r="M142" s="7"/>
    </row>
    <row r="143" spans="2:13" ht="12.75">
      <c r="B143" s="109">
        <v>26</v>
      </c>
      <c r="C143" s="109" t="s">
        <v>81</v>
      </c>
      <c r="D143" s="110">
        <v>1</v>
      </c>
      <c r="E143" s="110"/>
      <c r="F143" s="110" t="s">
        <v>1681</v>
      </c>
      <c r="G143" s="124" t="s">
        <v>270</v>
      </c>
      <c r="H143" s="110" t="s">
        <v>1620</v>
      </c>
      <c r="I143" s="143" t="s">
        <v>255</v>
      </c>
      <c r="J143" s="112" t="s">
        <v>1141</v>
      </c>
      <c r="K143" s="126" t="s">
        <v>90</v>
      </c>
      <c r="L143" s="149">
        <v>316737</v>
      </c>
      <c r="M143" s="7"/>
    </row>
    <row r="144" spans="2:13" ht="12.75">
      <c r="B144" s="109">
        <v>27</v>
      </c>
      <c r="C144" s="109" t="s">
        <v>82</v>
      </c>
      <c r="D144" s="110">
        <v>1</v>
      </c>
      <c r="E144" s="110"/>
      <c r="F144" s="110" t="s">
        <v>1685</v>
      </c>
      <c r="G144" s="124" t="s">
        <v>1258</v>
      </c>
      <c r="H144" s="110" t="s">
        <v>1620</v>
      </c>
      <c r="I144" s="143" t="s">
        <v>255</v>
      </c>
      <c r="J144" s="112" t="s">
        <v>1141</v>
      </c>
      <c r="K144" s="126" t="s">
        <v>90</v>
      </c>
      <c r="L144" s="149">
        <v>306565</v>
      </c>
      <c r="M144" s="7"/>
    </row>
    <row r="145" spans="2:13" ht="12.75">
      <c r="B145" s="109">
        <v>28</v>
      </c>
      <c r="C145" s="109" t="s">
        <v>83</v>
      </c>
      <c r="D145" s="110">
        <v>1</v>
      </c>
      <c r="E145" s="110"/>
      <c r="F145" s="110" t="s">
        <v>1694</v>
      </c>
      <c r="G145" s="124" t="s">
        <v>1259</v>
      </c>
      <c r="H145" s="110" t="s">
        <v>1620</v>
      </c>
      <c r="I145" s="143" t="s">
        <v>255</v>
      </c>
      <c r="J145" s="112" t="s">
        <v>1141</v>
      </c>
      <c r="K145" s="126" t="s">
        <v>90</v>
      </c>
      <c r="L145" s="148" t="s">
        <v>259</v>
      </c>
      <c r="M145" s="7"/>
    </row>
    <row r="146" spans="2:13" ht="12.75">
      <c r="B146" s="109">
        <v>29</v>
      </c>
      <c r="C146" s="109" t="s">
        <v>84</v>
      </c>
      <c r="D146" s="110">
        <v>1</v>
      </c>
      <c r="E146" s="110"/>
      <c r="F146" s="110" t="s">
        <v>1697</v>
      </c>
      <c r="G146" s="124" t="s">
        <v>1261</v>
      </c>
      <c r="H146" s="110" t="s">
        <v>1620</v>
      </c>
      <c r="I146" s="143" t="s">
        <v>255</v>
      </c>
      <c r="J146" s="112" t="s">
        <v>1141</v>
      </c>
      <c r="K146" s="126" t="s">
        <v>90</v>
      </c>
      <c r="L146" s="149">
        <v>303202</v>
      </c>
      <c r="M146" s="7"/>
    </row>
    <row r="147" spans="2:13" ht="12.75">
      <c r="B147" s="109">
        <v>30</v>
      </c>
      <c r="C147" s="113" t="s">
        <v>915</v>
      </c>
      <c r="D147" s="151"/>
      <c r="E147" s="151">
        <v>1</v>
      </c>
      <c r="F147" s="151" t="s">
        <v>591</v>
      </c>
      <c r="G147" s="113" t="s">
        <v>1264</v>
      </c>
      <c r="H147" s="110" t="s">
        <v>1620</v>
      </c>
      <c r="I147" s="111" t="s">
        <v>1855</v>
      </c>
      <c r="J147" s="112" t="s">
        <v>1141</v>
      </c>
      <c r="K147" s="126" t="s">
        <v>1007</v>
      </c>
      <c r="L147" s="149">
        <v>310452</v>
      </c>
      <c r="M147" s="7"/>
    </row>
    <row r="148" spans="2:13" ht="12.75">
      <c r="B148" s="109">
        <v>31</v>
      </c>
      <c r="C148" s="109" t="s">
        <v>1375</v>
      </c>
      <c r="D148" s="110"/>
      <c r="E148" s="110">
        <v>1</v>
      </c>
      <c r="F148" s="110" t="s">
        <v>1714</v>
      </c>
      <c r="G148" s="124" t="s">
        <v>1406</v>
      </c>
      <c r="H148" s="110" t="s">
        <v>1620</v>
      </c>
      <c r="I148" s="111" t="s">
        <v>1855</v>
      </c>
      <c r="J148" s="112" t="s">
        <v>1141</v>
      </c>
      <c r="K148" s="138" t="s">
        <v>139</v>
      </c>
      <c r="L148" s="148">
        <v>323739</v>
      </c>
      <c r="M148" s="7"/>
    </row>
    <row r="149" spans="2:16" ht="12.75">
      <c r="B149" s="109">
        <v>32</v>
      </c>
      <c r="C149" s="109" t="s">
        <v>199</v>
      </c>
      <c r="D149" s="110">
        <v>1</v>
      </c>
      <c r="E149" s="110"/>
      <c r="F149" s="152" t="s">
        <v>237</v>
      </c>
      <c r="G149" s="124" t="s">
        <v>238</v>
      </c>
      <c r="H149" s="110" t="s">
        <v>1620</v>
      </c>
      <c r="I149" s="111" t="s">
        <v>1855</v>
      </c>
      <c r="J149" s="112" t="s">
        <v>1141</v>
      </c>
      <c r="K149" s="126" t="s">
        <v>406</v>
      </c>
      <c r="L149" s="148">
        <v>317747</v>
      </c>
      <c r="M149" s="7"/>
      <c r="P149" t="s">
        <v>1732</v>
      </c>
    </row>
    <row r="150" spans="2:13" ht="12.75">
      <c r="B150" s="109">
        <v>33</v>
      </c>
      <c r="C150" s="109" t="s">
        <v>1378</v>
      </c>
      <c r="D150" s="110">
        <v>1</v>
      </c>
      <c r="E150" s="110"/>
      <c r="F150" s="110" t="s">
        <v>1708</v>
      </c>
      <c r="G150" s="124" t="s">
        <v>1273</v>
      </c>
      <c r="H150" s="110" t="s">
        <v>1620</v>
      </c>
      <c r="I150" s="111" t="s">
        <v>2121</v>
      </c>
      <c r="J150" s="112" t="s">
        <v>1141</v>
      </c>
      <c r="K150" s="126" t="s">
        <v>232</v>
      </c>
      <c r="L150" s="149">
        <v>358433</v>
      </c>
      <c r="M150" s="7"/>
    </row>
    <row r="151" spans="2:13" ht="12.75">
      <c r="B151" s="109">
        <v>34</v>
      </c>
      <c r="C151" s="109" t="s">
        <v>1382</v>
      </c>
      <c r="D151" s="110"/>
      <c r="E151" s="110">
        <v>1</v>
      </c>
      <c r="F151" s="110" t="s">
        <v>1712</v>
      </c>
      <c r="G151" s="124" t="s">
        <v>1447</v>
      </c>
      <c r="H151" s="110" t="s">
        <v>1620</v>
      </c>
      <c r="I151" s="111" t="s">
        <v>2121</v>
      </c>
      <c r="J151" s="112" t="s">
        <v>1141</v>
      </c>
      <c r="K151" s="126" t="s">
        <v>232</v>
      </c>
      <c r="L151" s="149">
        <v>353645</v>
      </c>
      <c r="M151" s="7"/>
    </row>
    <row r="152" spans="2:13" ht="12.75">
      <c r="B152" s="109">
        <v>35</v>
      </c>
      <c r="C152" s="109" t="s">
        <v>1383</v>
      </c>
      <c r="D152" s="110">
        <v>1</v>
      </c>
      <c r="E152" s="110"/>
      <c r="F152" s="110" t="s">
        <v>1713</v>
      </c>
      <c r="G152" s="124" t="s">
        <v>1448</v>
      </c>
      <c r="H152" s="110" t="s">
        <v>1620</v>
      </c>
      <c r="I152" s="111" t="s">
        <v>2121</v>
      </c>
      <c r="J152" s="112" t="s">
        <v>1141</v>
      </c>
      <c r="K152" s="126" t="s">
        <v>232</v>
      </c>
      <c r="L152" s="148" t="s">
        <v>2126</v>
      </c>
      <c r="M152" s="7"/>
    </row>
    <row r="153" spans="2:13" ht="12.75">
      <c r="B153" s="109">
        <v>36</v>
      </c>
      <c r="C153" s="109" t="s">
        <v>1127</v>
      </c>
      <c r="D153" s="110"/>
      <c r="E153" s="110">
        <v>1</v>
      </c>
      <c r="F153" s="110" t="s">
        <v>1750</v>
      </c>
      <c r="G153" s="124" t="s">
        <v>1235</v>
      </c>
      <c r="H153" s="110" t="s">
        <v>1620</v>
      </c>
      <c r="I153" s="111" t="s">
        <v>2121</v>
      </c>
      <c r="J153" s="112" t="s">
        <v>1141</v>
      </c>
      <c r="K153" s="126" t="s">
        <v>232</v>
      </c>
      <c r="L153" s="149">
        <v>340368</v>
      </c>
      <c r="M153" s="7"/>
    </row>
    <row r="154" spans="2:13" ht="12.75">
      <c r="B154" s="109">
        <v>37</v>
      </c>
      <c r="C154" s="109" t="s">
        <v>857</v>
      </c>
      <c r="D154" s="110"/>
      <c r="E154" s="110">
        <v>1</v>
      </c>
      <c r="F154" s="110" t="s">
        <v>1741</v>
      </c>
      <c r="G154" s="124" t="s">
        <v>1236</v>
      </c>
      <c r="H154" s="110" t="s">
        <v>1620</v>
      </c>
      <c r="I154" s="111" t="s">
        <v>2121</v>
      </c>
      <c r="J154" s="112" t="s">
        <v>1141</v>
      </c>
      <c r="K154" s="126" t="s">
        <v>232</v>
      </c>
      <c r="L154" s="149">
        <v>342149</v>
      </c>
      <c r="M154" s="7"/>
    </row>
    <row r="155" spans="2:13" ht="12.75">
      <c r="B155" s="109">
        <v>38</v>
      </c>
      <c r="C155" s="109" t="s">
        <v>1126</v>
      </c>
      <c r="D155" s="110"/>
      <c r="E155" s="110">
        <v>1</v>
      </c>
      <c r="F155" s="110" t="s">
        <v>1742</v>
      </c>
      <c r="G155" s="124" t="s">
        <v>1239</v>
      </c>
      <c r="H155" s="110" t="s">
        <v>1620</v>
      </c>
      <c r="I155" s="111" t="s">
        <v>2121</v>
      </c>
      <c r="J155" s="112" t="s">
        <v>1141</v>
      </c>
      <c r="K155" s="126" t="s">
        <v>232</v>
      </c>
      <c r="L155" s="149">
        <v>333273</v>
      </c>
      <c r="M155" s="7"/>
    </row>
    <row r="156" spans="2:13" ht="12.75">
      <c r="B156" s="109">
        <v>39</v>
      </c>
      <c r="C156" s="109" t="s">
        <v>1125</v>
      </c>
      <c r="D156" s="110"/>
      <c r="E156" s="110">
        <v>1</v>
      </c>
      <c r="F156" s="110" t="s">
        <v>1131</v>
      </c>
      <c r="G156" s="124" t="s">
        <v>1241</v>
      </c>
      <c r="H156" s="110" t="s">
        <v>1620</v>
      </c>
      <c r="I156" s="111" t="s">
        <v>2121</v>
      </c>
      <c r="J156" s="112" t="s">
        <v>1141</v>
      </c>
      <c r="K156" s="126" t="s">
        <v>232</v>
      </c>
      <c r="L156" s="149">
        <v>342624</v>
      </c>
      <c r="M156" s="7" t="s">
        <v>1732</v>
      </c>
    </row>
    <row r="157" spans="2:13" ht="12.75">
      <c r="B157" s="109">
        <v>40</v>
      </c>
      <c r="C157" s="109" t="s">
        <v>856</v>
      </c>
      <c r="D157" s="110"/>
      <c r="E157" s="110">
        <v>1</v>
      </c>
      <c r="F157" s="110" t="s">
        <v>1740</v>
      </c>
      <c r="G157" s="124" t="s">
        <v>860</v>
      </c>
      <c r="H157" s="110" t="s">
        <v>1620</v>
      </c>
      <c r="I157" s="111" t="s">
        <v>2121</v>
      </c>
      <c r="J157" s="112" t="s">
        <v>1141</v>
      </c>
      <c r="K157" s="126" t="s">
        <v>232</v>
      </c>
      <c r="L157" s="149">
        <v>342.566</v>
      </c>
      <c r="M157" s="7"/>
    </row>
    <row r="158" spans="2:13" ht="12.75">
      <c r="B158" s="109">
        <v>41</v>
      </c>
      <c r="C158" s="109" t="s">
        <v>1376</v>
      </c>
      <c r="D158" s="110">
        <v>1</v>
      </c>
      <c r="E158" s="110"/>
      <c r="F158" s="110" t="s">
        <v>1705</v>
      </c>
      <c r="G158" s="124" t="s">
        <v>1269</v>
      </c>
      <c r="H158" s="110" t="s">
        <v>1620</v>
      </c>
      <c r="I158" s="111" t="s">
        <v>2121</v>
      </c>
      <c r="J158" s="112" t="s">
        <v>1141</v>
      </c>
      <c r="K158" s="126" t="s">
        <v>232</v>
      </c>
      <c r="L158" s="149">
        <v>344331</v>
      </c>
      <c r="M158" s="7"/>
    </row>
    <row r="159" spans="2:13" ht="12.75">
      <c r="B159" s="109">
        <v>42</v>
      </c>
      <c r="C159" s="109" t="s">
        <v>1243</v>
      </c>
      <c r="D159" s="110"/>
      <c r="E159" s="110">
        <v>1</v>
      </c>
      <c r="F159" s="110">
        <v>140348015</v>
      </c>
      <c r="G159" s="124" t="s">
        <v>1441</v>
      </c>
      <c r="H159" s="110" t="s">
        <v>1620</v>
      </c>
      <c r="I159" s="111" t="s">
        <v>2121</v>
      </c>
      <c r="J159" s="112" t="s">
        <v>1141</v>
      </c>
      <c r="K159" s="126" t="s">
        <v>232</v>
      </c>
      <c r="L159" s="149">
        <v>321938</v>
      </c>
      <c r="M159" s="7"/>
    </row>
    <row r="160" spans="2:13" ht="12.75">
      <c r="B160" s="109">
        <v>43</v>
      </c>
      <c r="C160" s="109" t="s">
        <v>287</v>
      </c>
      <c r="D160" s="110">
        <v>1</v>
      </c>
      <c r="E160" s="110"/>
      <c r="F160" s="110" t="s">
        <v>1700</v>
      </c>
      <c r="G160" s="124" t="s">
        <v>1263</v>
      </c>
      <c r="H160" s="110" t="s">
        <v>1620</v>
      </c>
      <c r="I160" s="111" t="s">
        <v>2121</v>
      </c>
      <c r="J160" s="112" t="s">
        <v>1141</v>
      </c>
      <c r="K160" s="126" t="s">
        <v>328</v>
      </c>
      <c r="L160" s="149">
        <v>313771</v>
      </c>
      <c r="M160" s="7"/>
    </row>
    <row r="161" spans="2:13" ht="12.75">
      <c r="B161" s="109">
        <v>44</v>
      </c>
      <c r="C161" s="109" t="s">
        <v>2133</v>
      </c>
      <c r="D161" s="110">
        <v>1</v>
      </c>
      <c r="E161" s="110"/>
      <c r="F161" s="110" t="s">
        <v>1670</v>
      </c>
      <c r="G161" s="124" t="s">
        <v>1203</v>
      </c>
      <c r="H161" s="110" t="s">
        <v>1620</v>
      </c>
      <c r="I161" s="111" t="s">
        <v>1495</v>
      </c>
      <c r="J161" s="112" t="s">
        <v>1139</v>
      </c>
      <c r="K161" s="126" t="s">
        <v>875</v>
      </c>
      <c r="L161" s="149">
        <v>301897</v>
      </c>
      <c r="M161" s="7"/>
    </row>
    <row r="162" spans="2:13" ht="12.75">
      <c r="B162" s="109">
        <v>45</v>
      </c>
      <c r="C162" s="109" t="s">
        <v>2134</v>
      </c>
      <c r="D162" s="110">
        <v>1</v>
      </c>
      <c r="E162" s="110"/>
      <c r="F162" s="123" t="s">
        <v>1684</v>
      </c>
      <c r="G162" s="124" t="s">
        <v>1257</v>
      </c>
      <c r="H162" s="110" t="s">
        <v>1620</v>
      </c>
      <c r="I162" s="111" t="s">
        <v>222</v>
      </c>
      <c r="J162" s="112" t="s">
        <v>1139</v>
      </c>
      <c r="K162" s="126" t="s">
        <v>876</v>
      </c>
      <c r="L162" s="149">
        <v>218087</v>
      </c>
      <c r="M162" s="7"/>
    </row>
    <row r="163" spans="2:13" ht="12.75">
      <c r="B163" s="109">
        <v>46</v>
      </c>
      <c r="C163" s="109" t="s">
        <v>1380</v>
      </c>
      <c r="D163" s="110">
        <v>1</v>
      </c>
      <c r="E163" s="110"/>
      <c r="F163" s="110" t="s">
        <v>1709</v>
      </c>
      <c r="G163" s="124" t="s">
        <v>1446</v>
      </c>
      <c r="H163" s="110" t="s">
        <v>1620</v>
      </c>
      <c r="I163" s="111" t="s">
        <v>2172</v>
      </c>
      <c r="J163" s="112" t="s">
        <v>1141</v>
      </c>
      <c r="K163" s="138" t="s">
        <v>269</v>
      </c>
      <c r="L163" s="149">
        <v>342862</v>
      </c>
      <c r="M163" s="7"/>
    </row>
    <row r="164" spans="2:13" ht="12.75">
      <c r="B164" s="109">
        <v>47</v>
      </c>
      <c r="C164" s="109" t="s">
        <v>1381</v>
      </c>
      <c r="D164" s="110"/>
      <c r="E164" s="110">
        <v>1</v>
      </c>
      <c r="F164" s="110" t="s">
        <v>1711</v>
      </c>
      <c r="G164" s="124" t="s">
        <v>1112</v>
      </c>
      <c r="H164" s="110" t="s">
        <v>1620</v>
      </c>
      <c r="I164" s="111" t="s">
        <v>2172</v>
      </c>
      <c r="J164" s="112" t="s">
        <v>1141</v>
      </c>
      <c r="K164" s="138" t="s">
        <v>269</v>
      </c>
      <c r="L164" s="149">
        <v>332275</v>
      </c>
      <c r="M164" s="7"/>
    </row>
    <row r="165" spans="2:13" ht="12.75">
      <c r="B165" s="109">
        <v>48</v>
      </c>
      <c r="C165" s="109" t="s">
        <v>1384</v>
      </c>
      <c r="D165" s="110">
        <v>1</v>
      </c>
      <c r="E165" s="110"/>
      <c r="F165" s="110" t="s">
        <v>1720</v>
      </c>
      <c r="G165" s="124" t="s">
        <v>1451</v>
      </c>
      <c r="H165" s="110" t="s">
        <v>1620</v>
      </c>
      <c r="I165" s="111" t="s">
        <v>2172</v>
      </c>
      <c r="J165" s="112" t="s">
        <v>1141</v>
      </c>
      <c r="K165" s="138" t="s">
        <v>269</v>
      </c>
      <c r="L165" s="148">
        <v>336902</v>
      </c>
      <c r="M165" s="7"/>
    </row>
    <row r="166" spans="2:13" ht="12.75">
      <c r="B166" s="109">
        <v>49</v>
      </c>
      <c r="C166" s="109" t="s">
        <v>1390</v>
      </c>
      <c r="D166" s="110">
        <v>1</v>
      </c>
      <c r="E166" s="110"/>
      <c r="F166" s="110" t="s">
        <v>1725</v>
      </c>
      <c r="G166" s="124" t="s">
        <v>1456</v>
      </c>
      <c r="H166" s="110" t="s">
        <v>1620</v>
      </c>
      <c r="I166" s="111" t="s">
        <v>2172</v>
      </c>
      <c r="J166" s="112" t="s">
        <v>1141</v>
      </c>
      <c r="K166" s="138" t="s">
        <v>269</v>
      </c>
      <c r="L166" s="149">
        <v>315462</v>
      </c>
      <c r="M166" s="7"/>
    </row>
    <row r="167" spans="2:13" ht="12.75">
      <c r="B167" s="109">
        <v>50</v>
      </c>
      <c r="C167" s="109" t="s">
        <v>1391</v>
      </c>
      <c r="D167" s="110">
        <v>1</v>
      </c>
      <c r="E167" s="110"/>
      <c r="F167" s="110" t="s">
        <v>1728</v>
      </c>
      <c r="G167" s="124" t="s">
        <v>1459</v>
      </c>
      <c r="H167" s="110" t="s">
        <v>1620</v>
      </c>
      <c r="I167" s="111" t="s">
        <v>2172</v>
      </c>
      <c r="J167" s="112" t="s">
        <v>1141</v>
      </c>
      <c r="K167" s="138" t="s">
        <v>269</v>
      </c>
      <c r="L167" s="148">
        <v>334285</v>
      </c>
      <c r="M167" s="7"/>
    </row>
    <row r="168" spans="2:13" ht="12.75">
      <c r="B168" s="109">
        <v>51</v>
      </c>
      <c r="C168" s="109" t="s">
        <v>1392</v>
      </c>
      <c r="D168" s="110">
        <v>1</v>
      </c>
      <c r="E168" s="110"/>
      <c r="F168" s="110" t="s">
        <v>1730</v>
      </c>
      <c r="G168" s="124" t="s">
        <v>1460</v>
      </c>
      <c r="H168" s="110" t="s">
        <v>1620</v>
      </c>
      <c r="I168" s="111" t="s">
        <v>2172</v>
      </c>
      <c r="J168" s="112" t="s">
        <v>1141</v>
      </c>
      <c r="K168" s="138" t="s">
        <v>269</v>
      </c>
      <c r="L168" s="149">
        <v>315931</v>
      </c>
      <c r="M168" s="7"/>
    </row>
    <row r="169" spans="2:13" ht="12.75">
      <c r="B169" s="109">
        <v>52</v>
      </c>
      <c r="C169" s="109" t="s">
        <v>1393</v>
      </c>
      <c r="D169" s="110">
        <v>1</v>
      </c>
      <c r="E169" s="110"/>
      <c r="F169" s="110" t="s">
        <v>1731</v>
      </c>
      <c r="G169" s="124" t="s">
        <v>1461</v>
      </c>
      <c r="H169" s="110" t="s">
        <v>1620</v>
      </c>
      <c r="I169" s="111" t="s">
        <v>2173</v>
      </c>
      <c r="J169" s="112" t="s">
        <v>1141</v>
      </c>
      <c r="K169" s="138" t="s">
        <v>269</v>
      </c>
      <c r="L169" s="149">
        <v>317116</v>
      </c>
      <c r="M169" s="7"/>
    </row>
    <row r="170" spans="1:13" ht="12.75">
      <c r="A170" t="s">
        <v>1732</v>
      </c>
      <c r="B170" s="109">
        <v>53</v>
      </c>
      <c r="C170" s="109" t="s">
        <v>1394</v>
      </c>
      <c r="D170" s="110">
        <v>1</v>
      </c>
      <c r="E170" s="110"/>
      <c r="F170" s="110" t="s">
        <v>1734</v>
      </c>
      <c r="G170" s="124" t="s">
        <v>908</v>
      </c>
      <c r="H170" s="110" t="s">
        <v>1620</v>
      </c>
      <c r="I170" s="111" t="s">
        <v>2172</v>
      </c>
      <c r="J170" s="112" t="s">
        <v>1141</v>
      </c>
      <c r="K170" s="138" t="s">
        <v>269</v>
      </c>
      <c r="L170" s="149">
        <v>306424</v>
      </c>
      <c r="M170" s="7"/>
    </row>
    <row r="171" spans="2:13" ht="12.75">
      <c r="B171" s="109">
        <v>54</v>
      </c>
      <c r="C171" s="109" t="s">
        <v>74</v>
      </c>
      <c r="D171" s="110">
        <v>1</v>
      </c>
      <c r="E171" s="110"/>
      <c r="F171" s="110" t="s">
        <v>37</v>
      </c>
      <c r="G171" s="124" t="s">
        <v>1277</v>
      </c>
      <c r="H171" s="110" t="s">
        <v>1620</v>
      </c>
      <c r="I171" s="111" t="s">
        <v>2172</v>
      </c>
      <c r="J171" s="112" t="s">
        <v>1141</v>
      </c>
      <c r="K171" s="126" t="s">
        <v>179</v>
      </c>
      <c r="L171" s="149">
        <v>326371</v>
      </c>
      <c r="M171" s="7"/>
    </row>
    <row r="172" spans="2:13" ht="12.75">
      <c r="B172" s="109">
        <v>55</v>
      </c>
      <c r="C172" s="109" t="s">
        <v>1134</v>
      </c>
      <c r="D172" s="110">
        <v>1</v>
      </c>
      <c r="E172" s="110"/>
      <c r="F172" s="110" t="s">
        <v>1726</v>
      </c>
      <c r="G172" s="124" t="s">
        <v>1457</v>
      </c>
      <c r="H172" s="110" t="s">
        <v>1620</v>
      </c>
      <c r="I172" s="111" t="s">
        <v>2172</v>
      </c>
      <c r="J172" s="112" t="s">
        <v>1141</v>
      </c>
      <c r="K172" s="138" t="s">
        <v>269</v>
      </c>
      <c r="L172" s="149">
        <v>307574</v>
      </c>
      <c r="M172" s="7"/>
    </row>
    <row r="173" spans="2:13" ht="12.75">
      <c r="B173" s="109">
        <v>56</v>
      </c>
      <c r="C173" s="109" t="s">
        <v>258</v>
      </c>
      <c r="D173" s="110"/>
      <c r="E173" s="110">
        <v>1</v>
      </c>
      <c r="F173" s="110" t="s">
        <v>41</v>
      </c>
      <c r="G173" s="124" t="s">
        <v>1301</v>
      </c>
      <c r="H173" s="110" t="s">
        <v>1620</v>
      </c>
      <c r="I173" s="111" t="s">
        <v>2172</v>
      </c>
      <c r="J173" s="112" t="s">
        <v>1141</v>
      </c>
      <c r="K173" s="138" t="s">
        <v>269</v>
      </c>
      <c r="L173" s="148">
        <v>334000</v>
      </c>
      <c r="M173" s="7"/>
    </row>
    <row r="174" spans="2:13" ht="12.75">
      <c r="B174" s="109">
        <v>57</v>
      </c>
      <c r="C174" s="109" t="s">
        <v>1506</v>
      </c>
      <c r="D174" s="110">
        <v>1</v>
      </c>
      <c r="E174" s="110"/>
      <c r="F174" s="110" t="s">
        <v>1706</v>
      </c>
      <c r="G174" s="124" t="s">
        <v>1271</v>
      </c>
      <c r="H174" s="110" t="s">
        <v>1620</v>
      </c>
      <c r="I174" s="111" t="s">
        <v>2172</v>
      </c>
      <c r="J174" s="112" t="s">
        <v>1141</v>
      </c>
      <c r="K174" s="138" t="s">
        <v>269</v>
      </c>
      <c r="L174" s="149">
        <v>331393</v>
      </c>
      <c r="M174" s="7"/>
    </row>
    <row r="175" spans="2:13" ht="12.75">
      <c r="B175" s="109">
        <v>58</v>
      </c>
      <c r="C175" s="109" t="s">
        <v>1379</v>
      </c>
      <c r="D175" s="110">
        <v>1</v>
      </c>
      <c r="E175" s="110"/>
      <c r="F175" s="110" t="s">
        <v>720</v>
      </c>
      <c r="G175" s="124" t="s">
        <v>1274</v>
      </c>
      <c r="H175" s="110" t="s">
        <v>1620</v>
      </c>
      <c r="I175" s="111" t="s">
        <v>2172</v>
      </c>
      <c r="J175" s="112" t="s">
        <v>1141</v>
      </c>
      <c r="K175" s="138" t="s">
        <v>269</v>
      </c>
      <c r="L175" s="149">
        <v>327221</v>
      </c>
      <c r="M175" s="7"/>
    </row>
    <row r="176" spans="2:13" ht="12.75">
      <c r="B176" s="109">
        <v>59</v>
      </c>
      <c r="C176" s="109" t="s">
        <v>293</v>
      </c>
      <c r="D176" s="110"/>
      <c r="E176" s="110">
        <v>1</v>
      </c>
      <c r="F176" s="110" t="s">
        <v>1752</v>
      </c>
      <c r="G176" s="124" t="s">
        <v>1278</v>
      </c>
      <c r="H176" s="110" t="s">
        <v>1622</v>
      </c>
      <c r="I176" s="111" t="s">
        <v>942</v>
      </c>
      <c r="J176" s="112" t="s">
        <v>2083</v>
      </c>
      <c r="K176" s="126" t="s">
        <v>2186</v>
      </c>
      <c r="L176" s="149">
        <v>303752</v>
      </c>
      <c r="M176" s="7"/>
    </row>
    <row r="177" spans="2:13" ht="12.75">
      <c r="B177" s="109">
        <v>60</v>
      </c>
      <c r="C177" s="109" t="s">
        <v>1208</v>
      </c>
      <c r="D177" s="110">
        <v>1</v>
      </c>
      <c r="E177" s="110"/>
      <c r="F177" s="110" t="s">
        <v>1733</v>
      </c>
      <c r="G177" s="124" t="s">
        <v>1462</v>
      </c>
      <c r="H177" s="110" t="s">
        <v>1622</v>
      </c>
      <c r="I177" s="111" t="s">
        <v>2121</v>
      </c>
      <c r="J177" s="112" t="s">
        <v>2083</v>
      </c>
      <c r="K177" s="138" t="s">
        <v>2084</v>
      </c>
      <c r="L177" s="149">
        <v>264185</v>
      </c>
      <c r="M177" s="7"/>
    </row>
    <row r="178" spans="2:13" ht="12.75">
      <c r="B178" s="109">
        <v>61</v>
      </c>
      <c r="C178" s="109" t="s">
        <v>855</v>
      </c>
      <c r="D178" s="110"/>
      <c r="E178" s="110">
        <v>1</v>
      </c>
      <c r="F178" s="110" t="s">
        <v>721</v>
      </c>
      <c r="G178" s="124" t="s">
        <v>1240</v>
      </c>
      <c r="H178" s="110" t="s">
        <v>1622</v>
      </c>
      <c r="I178" s="111" t="s">
        <v>222</v>
      </c>
      <c r="J178" s="112" t="s">
        <v>1141</v>
      </c>
      <c r="K178" s="126" t="s">
        <v>232</v>
      </c>
      <c r="L178" s="149">
        <v>229472</v>
      </c>
      <c r="M178" s="7"/>
    </row>
    <row r="179" spans="2:13" ht="12.75">
      <c r="B179" s="109">
        <v>62</v>
      </c>
      <c r="C179" s="109" t="s">
        <v>1377</v>
      </c>
      <c r="D179" s="110">
        <v>1</v>
      </c>
      <c r="E179" s="110"/>
      <c r="F179" s="110" t="s">
        <v>1707</v>
      </c>
      <c r="G179" s="124" t="s">
        <v>1272</v>
      </c>
      <c r="H179" s="110" t="s">
        <v>1622</v>
      </c>
      <c r="I179" s="111" t="s">
        <v>222</v>
      </c>
      <c r="J179" s="112" t="s">
        <v>1141</v>
      </c>
      <c r="K179" s="126" t="s">
        <v>232</v>
      </c>
      <c r="L179" s="149">
        <v>235621</v>
      </c>
      <c r="M179" s="7"/>
    </row>
    <row r="180" spans="2:13" ht="12.75">
      <c r="B180" s="109">
        <v>63</v>
      </c>
      <c r="C180" s="109" t="s">
        <v>999</v>
      </c>
      <c r="D180" s="110">
        <v>1</v>
      </c>
      <c r="E180" s="110"/>
      <c r="F180" s="110" t="s">
        <v>603</v>
      </c>
      <c r="G180" s="124" t="s">
        <v>1463</v>
      </c>
      <c r="H180" s="110" t="s">
        <v>1622</v>
      </c>
      <c r="I180" s="111" t="s">
        <v>255</v>
      </c>
      <c r="J180" s="112" t="s">
        <v>1141</v>
      </c>
      <c r="K180" s="138" t="s">
        <v>269</v>
      </c>
      <c r="L180" s="149">
        <v>231184</v>
      </c>
      <c r="M180" s="7"/>
    </row>
    <row r="181" spans="2:13" ht="12.75">
      <c r="B181" s="109">
        <v>64</v>
      </c>
      <c r="C181" s="109" t="s">
        <v>1389</v>
      </c>
      <c r="D181" s="110"/>
      <c r="E181" s="110">
        <v>1</v>
      </c>
      <c r="F181" s="110" t="s">
        <v>1722</v>
      </c>
      <c r="G181" s="124" t="s">
        <v>1453</v>
      </c>
      <c r="H181" s="110" t="s">
        <v>1622</v>
      </c>
      <c r="I181" s="111" t="s">
        <v>255</v>
      </c>
      <c r="J181" s="112" t="s">
        <v>1141</v>
      </c>
      <c r="K181" s="138" t="s">
        <v>269</v>
      </c>
      <c r="L181" s="149">
        <v>216923</v>
      </c>
      <c r="M181" s="7"/>
    </row>
    <row r="182" spans="2:13" ht="12.75">
      <c r="B182" s="109">
        <v>65</v>
      </c>
      <c r="C182" s="109" t="s">
        <v>1519</v>
      </c>
      <c r="D182" s="110">
        <v>1</v>
      </c>
      <c r="E182" s="110"/>
      <c r="F182" s="110" t="s">
        <v>715</v>
      </c>
      <c r="G182" s="124" t="s">
        <v>1511</v>
      </c>
      <c r="H182" s="110" t="s">
        <v>1622</v>
      </c>
      <c r="I182" s="111" t="s">
        <v>333</v>
      </c>
      <c r="J182" s="112" t="s">
        <v>1141</v>
      </c>
      <c r="K182" s="138" t="s">
        <v>328</v>
      </c>
      <c r="L182" s="149">
        <v>205561</v>
      </c>
      <c r="M182" s="7"/>
    </row>
    <row r="183" spans="2:13" ht="12.75">
      <c r="B183" s="109">
        <v>66</v>
      </c>
      <c r="C183" s="109" t="s">
        <v>86</v>
      </c>
      <c r="D183" s="110"/>
      <c r="E183" s="110">
        <v>1</v>
      </c>
      <c r="F183" s="110" t="s">
        <v>1724</v>
      </c>
      <c r="G183" s="124" t="s">
        <v>1455</v>
      </c>
      <c r="H183" s="110" t="s">
        <v>1622</v>
      </c>
      <c r="I183" s="111" t="s">
        <v>333</v>
      </c>
      <c r="J183" s="112" t="s">
        <v>1141</v>
      </c>
      <c r="K183" s="126" t="s">
        <v>328</v>
      </c>
      <c r="L183" s="149">
        <v>230840</v>
      </c>
      <c r="M183" s="7"/>
    </row>
    <row r="184" spans="2:13" ht="12.75">
      <c r="B184" s="109">
        <v>67</v>
      </c>
      <c r="C184" s="109" t="s">
        <v>85</v>
      </c>
      <c r="D184" s="110"/>
      <c r="E184" s="110">
        <v>1</v>
      </c>
      <c r="F184" s="110" t="s">
        <v>1719</v>
      </c>
      <c r="G184" s="124" t="s">
        <v>1450</v>
      </c>
      <c r="H184" s="110" t="s">
        <v>1622</v>
      </c>
      <c r="I184" s="111" t="s">
        <v>333</v>
      </c>
      <c r="J184" s="112" t="s">
        <v>1141</v>
      </c>
      <c r="K184" s="126" t="s">
        <v>328</v>
      </c>
      <c r="L184" s="149">
        <v>215647</v>
      </c>
      <c r="M184" s="7"/>
    </row>
    <row r="185" spans="2:13" ht="12.75">
      <c r="B185" s="109">
        <v>68</v>
      </c>
      <c r="C185" s="109" t="s">
        <v>288</v>
      </c>
      <c r="D185" s="110"/>
      <c r="E185" s="110">
        <v>1</v>
      </c>
      <c r="F185" s="110" t="s">
        <v>1718</v>
      </c>
      <c r="G185" s="124" t="s">
        <v>1449</v>
      </c>
      <c r="H185" s="110" t="s">
        <v>1622</v>
      </c>
      <c r="I185" s="111" t="s">
        <v>333</v>
      </c>
      <c r="J185" s="112" t="s">
        <v>1141</v>
      </c>
      <c r="K185" s="126" t="s">
        <v>328</v>
      </c>
      <c r="L185" s="149">
        <v>239010</v>
      </c>
      <c r="M185" s="7"/>
    </row>
    <row r="186" spans="2:13" ht="12.75">
      <c r="B186" s="109">
        <v>69</v>
      </c>
      <c r="C186" s="109" t="s">
        <v>326</v>
      </c>
      <c r="D186" s="110">
        <v>1</v>
      </c>
      <c r="E186" s="110"/>
      <c r="F186" s="110" t="s">
        <v>1723</v>
      </c>
      <c r="G186" s="124" t="s">
        <v>1454</v>
      </c>
      <c r="H186" s="110" t="s">
        <v>1622</v>
      </c>
      <c r="I186" s="111" t="s">
        <v>333</v>
      </c>
      <c r="J186" s="112" t="s">
        <v>1141</v>
      </c>
      <c r="K186" s="126" t="s">
        <v>328</v>
      </c>
      <c r="L186" s="149">
        <v>221354</v>
      </c>
      <c r="M186" s="7"/>
    </row>
    <row r="187" spans="2:13" ht="12.75">
      <c r="B187" s="109">
        <v>70</v>
      </c>
      <c r="C187" s="109" t="s">
        <v>1002</v>
      </c>
      <c r="D187" s="110"/>
      <c r="E187" s="110">
        <v>1</v>
      </c>
      <c r="F187" s="110" t="s">
        <v>1729</v>
      </c>
      <c r="G187" s="124" t="s">
        <v>1275</v>
      </c>
      <c r="H187" s="110" t="s">
        <v>1622</v>
      </c>
      <c r="I187" s="111" t="s">
        <v>1855</v>
      </c>
      <c r="J187" s="112" t="s">
        <v>1141</v>
      </c>
      <c r="K187" s="126" t="s">
        <v>1856</v>
      </c>
      <c r="L187" s="149">
        <v>230899</v>
      </c>
      <c r="M187" s="7"/>
    </row>
    <row r="188" spans="2:13" ht="12.75">
      <c r="B188" s="109">
        <v>71</v>
      </c>
      <c r="C188" s="109" t="s">
        <v>77</v>
      </c>
      <c r="D188" s="110">
        <v>1</v>
      </c>
      <c r="E188" s="110"/>
      <c r="F188" s="110" t="s">
        <v>38</v>
      </c>
      <c r="G188" s="124" t="s">
        <v>1500</v>
      </c>
      <c r="H188" s="110" t="s">
        <v>1622</v>
      </c>
      <c r="I188" s="111" t="s">
        <v>2172</v>
      </c>
      <c r="J188" s="112" t="s">
        <v>2083</v>
      </c>
      <c r="K188" s="126" t="s">
        <v>2143</v>
      </c>
      <c r="L188" s="149">
        <v>243054</v>
      </c>
      <c r="M188" s="7"/>
    </row>
    <row r="189" spans="2:13" ht="12.75">
      <c r="B189" s="109">
        <v>72</v>
      </c>
      <c r="C189" s="109" t="s">
        <v>1121</v>
      </c>
      <c r="D189" s="110"/>
      <c r="E189" s="110">
        <v>1</v>
      </c>
      <c r="F189" s="110" t="s">
        <v>713</v>
      </c>
      <c r="G189" s="124" t="s">
        <v>1521</v>
      </c>
      <c r="H189" s="110" t="s">
        <v>1626</v>
      </c>
      <c r="I189" s="111" t="s">
        <v>255</v>
      </c>
      <c r="J189" s="112" t="s">
        <v>2083</v>
      </c>
      <c r="K189" s="126" t="s">
        <v>2186</v>
      </c>
      <c r="L189" s="149">
        <v>222960</v>
      </c>
      <c r="M189" s="7"/>
    </row>
    <row r="190" spans="2:13" ht="12.75">
      <c r="B190" s="109">
        <v>73</v>
      </c>
      <c r="C190" s="109" t="s">
        <v>78</v>
      </c>
      <c r="D190" s="110">
        <v>1</v>
      </c>
      <c r="E190" s="110"/>
      <c r="F190" s="110" t="s">
        <v>40</v>
      </c>
      <c r="G190" s="124" t="s">
        <v>1502</v>
      </c>
      <c r="H190" s="110" t="s">
        <v>1626</v>
      </c>
      <c r="I190" s="143" t="s">
        <v>255</v>
      </c>
      <c r="J190" s="112" t="s">
        <v>2083</v>
      </c>
      <c r="K190" s="126" t="s">
        <v>2186</v>
      </c>
      <c r="L190" s="149">
        <v>217409</v>
      </c>
      <c r="M190" s="7"/>
    </row>
    <row r="191" spans="2:13" ht="12.75">
      <c r="B191" s="109">
        <v>74</v>
      </c>
      <c r="C191" s="109" t="s">
        <v>75</v>
      </c>
      <c r="D191" s="110">
        <v>1</v>
      </c>
      <c r="E191" s="110"/>
      <c r="F191" s="110" t="s">
        <v>45</v>
      </c>
      <c r="G191" s="124" t="s">
        <v>1503</v>
      </c>
      <c r="H191" s="110" t="s">
        <v>1626</v>
      </c>
      <c r="I191" s="111" t="s">
        <v>255</v>
      </c>
      <c r="J191" s="112" t="s">
        <v>2083</v>
      </c>
      <c r="K191" s="126" t="s">
        <v>2186</v>
      </c>
      <c r="L191" s="149">
        <v>222610</v>
      </c>
      <c r="M191" s="7"/>
    </row>
    <row r="192" spans="2:13" ht="12.75">
      <c r="B192" s="109">
        <v>75</v>
      </c>
      <c r="C192" s="109" t="s">
        <v>117</v>
      </c>
      <c r="D192" s="110"/>
      <c r="E192" s="110">
        <v>1</v>
      </c>
      <c r="F192" s="110" t="s">
        <v>42</v>
      </c>
      <c r="G192" s="124" t="s">
        <v>1507</v>
      </c>
      <c r="H192" s="110" t="s">
        <v>1626</v>
      </c>
      <c r="I192" s="111" t="s">
        <v>255</v>
      </c>
      <c r="J192" s="112" t="s">
        <v>2083</v>
      </c>
      <c r="K192" s="126" t="s">
        <v>2186</v>
      </c>
      <c r="L192" s="149">
        <v>221814</v>
      </c>
      <c r="M192" s="7"/>
    </row>
    <row r="193" spans="2:15" ht="12.75">
      <c r="B193" s="109">
        <v>76</v>
      </c>
      <c r="C193" s="109" t="s">
        <v>76</v>
      </c>
      <c r="D193" s="110"/>
      <c r="E193" s="110">
        <v>1</v>
      </c>
      <c r="F193" s="110" t="s">
        <v>46</v>
      </c>
      <c r="G193" s="124" t="s">
        <v>1120</v>
      </c>
      <c r="H193" s="110" t="s">
        <v>1626</v>
      </c>
      <c r="I193" s="111" t="s">
        <v>255</v>
      </c>
      <c r="J193" s="112" t="s">
        <v>2083</v>
      </c>
      <c r="K193" s="126" t="s">
        <v>2186</v>
      </c>
      <c r="L193" s="149">
        <v>214324</v>
      </c>
      <c r="M193" s="7"/>
      <c r="O193" t="s">
        <v>1732</v>
      </c>
    </row>
    <row r="194" spans="2:13" ht="12.75">
      <c r="B194" s="109">
        <v>77</v>
      </c>
      <c r="C194" s="109" t="s">
        <v>116</v>
      </c>
      <c r="D194" s="110">
        <v>1</v>
      </c>
      <c r="E194" s="110"/>
      <c r="F194" s="110" t="s">
        <v>1737</v>
      </c>
      <c r="G194" s="124" t="s">
        <v>1510</v>
      </c>
      <c r="H194" s="110" t="s">
        <v>1626</v>
      </c>
      <c r="I194" s="143" t="s">
        <v>255</v>
      </c>
      <c r="J194" s="112" t="s">
        <v>2083</v>
      </c>
      <c r="K194" s="126" t="s">
        <v>2186</v>
      </c>
      <c r="L194" s="148">
        <v>234180</v>
      </c>
      <c r="M194" s="7"/>
    </row>
    <row r="195" spans="2:13" ht="12.75">
      <c r="B195" s="109">
        <v>78</v>
      </c>
      <c r="C195" s="113" t="s">
        <v>79</v>
      </c>
      <c r="D195" s="151"/>
      <c r="E195" s="151">
        <v>1</v>
      </c>
      <c r="F195" s="151" t="s">
        <v>50</v>
      </c>
      <c r="G195" s="113" t="s">
        <v>1509</v>
      </c>
      <c r="H195" s="110" t="s">
        <v>1626</v>
      </c>
      <c r="I195" s="111" t="s">
        <v>1855</v>
      </c>
      <c r="J195" s="112" t="s">
        <v>1142</v>
      </c>
      <c r="K195" s="126" t="s">
        <v>179</v>
      </c>
      <c r="L195" s="149">
        <v>189765</v>
      </c>
      <c r="M195" s="7"/>
    </row>
    <row r="196" spans="2:13" ht="12.75">
      <c r="B196" s="109">
        <v>79</v>
      </c>
      <c r="C196" s="109" t="s">
        <v>1535</v>
      </c>
      <c r="D196" s="110">
        <v>1</v>
      </c>
      <c r="E196" s="110"/>
      <c r="F196" s="110" t="s">
        <v>714</v>
      </c>
      <c r="G196" s="124" t="s">
        <v>1522</v>
      </c>
      <c r="H196" s="110" t="s">
        <v>1626</v>
      </c>
      <c r="I196" s="111" t="s">
        <v>1855</v>
      </c>
      <c r="J196" s="112" t="s">
        <v>1142</v>
      </c>
      <c r="K196" s="126" t="s">
        <v>407</v>
      </c>
      <c r="L196" s="149">
        <v>185274</v>
      </c>
      <c r="M196" s="7"/>
    </row>
    <row r="197" spans="2:13" ht="12.75">
      <c r="B197" s="109">
        <v>80</v>
      </c>
      <c r="C197" s="113" t="s">
        <v>322</v>
      </c>
      <c r="D197" s="151"/>
      <c r="E197" s="151">
        <v>1</v>
      </c>
      <c r="F197" s="151" t="s">
        <v>49</v>
      </c>
      <c r="G197" s="113" t="s">
        <v>1508</v>
      </c>
      <c r="H197" s="110" t="s">
        <v>1626</v>
      </c>
      <c r="I197" s="111" t="s">
        <v>1855</v>
      </c>
      <c r="J197" s="112" t="s">
        <v>1142</v>
      </c>
      <c r="K197" s="126" t="s">
        <v>1863</v>
      </c>
      <c r="L197" s="149">
        <v>182471</v>
      </c>
      <c r="M197" s="7"/>
    </row>
    <row r="198" spans="2:13" ht="12.75">
      <c r="B198" s="109">
        <v>81</v>
      </c>
      <c r="C198" s="150" t="s">
        <v>143</v>
      </c>
      <c r="D198" s="151">
        <v>1</v>
      </c>
      <c r="E198" s="151"/>
      <c r="F198" s="151" t="s">
        <v>733</v>
      </c>
      <c r="G198" s="113" t="s">
        <v>1397</v>
      </c>
      <c r="H198" s="110" t="s">
        <v>1626</v>
      </c>
      <c r="I198" s="111" t="s">
        <v>2121</v>
      </c>
      <c r="J198" s="112" t="s">
        <v>1142</v>
      </c>
      <c r="K198" s="126" t="s">
        <v>236</v>
      </c>
      <c r="L198" s="148">
        <v>192035</v>
      </c>
      <c r="M198" s="7"/>
    </row>
    <row r="199" spans="2:13" ht="12.75">
      <c r="B199" s="109">
        <v>82</v>
      </c>
      <c r="C199" s="150" t="s">
        <v>107</v>
      </c>
      <c r="D199" s="151">
        <v>1</v>
      </c>
      <c r="E199" s="151"/>
      <c r="F199" s="151" t="s">
        <v>734</v>
      </c>
      <c r="G199" s="113" t="s">
        <v>1398</v>
      </c>
      <c r="H199" s="110" t="s">
        <v>1626</v>
      </c>
      <c r="I199" s="111" t="s">
        <v>2121</v>
      </c>
      <c r="J199" s="112" t="s">
        <v>1142</v>
      </c>
      <c r="K199" s="126" t="s">
        <v>236</v>
      </c>
      <c r="L199" s="148">
        <v>195311</v>
      </c>
      <c r="M199" s="7"/>
    </row>
    <row r="200" spans="2:13" ht="12.75">
      <c r="B200" s="109">
        <v>83</v>
      </c>
      <c r="C200" s="150" t="s">
        <v>108</v>
      </c>
      <c r="D200" s="151"/>
      <c r="E200" s="151">
        <v>1</v>
      </c>
      <c r="F200" s="151" t="s">
        <v>735</v>
      </c>
      <c r="G200" s="113" t="s">
        <v>1399</v>
      </c>
      <c r="H200" s="110" t="s">
        <v>1626</v>
      </c>
      <c r="I200" s="111" t="s">
        <v>2121</v>
      </c>
      <c r="J200" s="112" t="s">
        <v>1142</v>
      </c>
      <c r="K200" s="126" t="s">
        <v>236</v>
      </c>
      <c r="L200" s="148">
        <v>193556</v>
      </c>
      <c r="M200" s="7"/>
    </row>
    <row r="201" spans="2:13" ht="12.75">
      <c r="B201" s="109">
        <v>84</v>
      </c>
      <c r="C201" s="150" t="s">
        <v>109</v>
      </c>
      <c r="D201" s="151"/>
      <c r="E201" s="151">
        <v>1</v>
      </c>
      <c r="F201" s="151" t="s">
        <v>740</v>
      </c>
      <c r="G201" s="113" t="s">
        <v>1402</v>
      </c>
      <c r="H201" s="110" t="s">
        <v>1626</v>
      </c>
      <c r="I201" s="111" t="s">
        <v>2121</v>
      </c>
      <c r="J201" s="112" t="s">
        <v>1142</v>
      </c>
      <c r="K201" s="126" t="s">
        <v>236</v>
      </c>
      <c r="L201" s="148">
        <v>198404</v>
      </c>
      <c r="M201" s="7"/>
    </row>
    <row r="202" spans="2:13" ht="12.75">
      <c r="B202" s="109">
        <v>85</v>
      </c>
      <c r="C202" s="150" t="s">
        <v>110</v>
      </c>
      <c r="D202" s="151">
        <v>1</v>
      </c>
      <c r="E202" s="151"/>
      <c r="F202" s="151" t="s">
        <v>745</v>
      </c>
      <c r="G202" s="113" t="s">
        <v>1411</v>
      </c>
      <c r="H202" s="110" t="s">
        <v>1626</v>
      </c>
      <c r="I202" s="111" t="s">
        <v>2121</v>
      </c>
      <c r="J202" s="112" t="s">
        <v>1142</v>
      </c>
      <c r="K202" s="126" t="s">
        <v>236</v>
      </c>
      <c r="L202" s="148">
        <v>173065</v>
      </c>
      <c r="M202" s="7"/>
    </row>
    <row r="203" spans="2:13" ht="12.75">
      <c r="B203" s="109">
        <v>86</v>
      </c>
      <c r="C203" s="150" t="s">
        <v>111</v>
      </c>
      <c r="D203" s="151"/>
      <c r="E203" s="151">
        <v>1</v>
      </c>
      <c r="F203" s="151" t="s">
        <v>750</v>
      </c>
      <c r="G203" s="113" t="s">
        <v>1523</v>
      </c>
      <c r="H203" s="110" t="s">
        <v>1626</v>
      </c>
      <c r="I203" s="111" t="s">
        <v>2121</v>
      </c>
      <c r="J203" s="112" t="s">
        <v>1142</v>
      </c>
      <c r="K203" s="126" t="s">
        <v>236</v>
      </c>
      <c r="L203" s="148">
        <v>195992</v>
      </c>
      <c r="M203" s="7"/>
    </row>
    <row r="204" spans="2:13" ht="12.75">
      <c r="B204" s="109">
        <v>87</v>
      </c>
      <c r="C204" s="150" t="s">
        <v>112</v>
      </c>
      <c r="D204" s="151"/>
      <c r="E204" s="151">
        <v>1</v>
      </c>
      <c r="F204" s="151" t="s">
        <v>755</v>
      </c>
      <c r="G204" s="113" t="s">
        <v>1420</v>
      </c>
      <c r="H204" s="110" t="s">
        <v>1626</v>
      </c>
      <c r="I204" s="111" t="s">
        <v>2121</v>
      </c>
      <c r="J204" s="112" t="s">
        <v>1142</v>
      </c>
      <c r="K204" s="126" t="s">
        <v>236</v>
      </c>
      <c r="L204" s="148">
        <v>191695</v>
      </c>
      <c r="M204" s="7"/>
    </row>
    <row r="205" spans="2:13" ht="12.75">
      <c r="B205" s="109">
        <v>88</v>
      </c>
      <c r="C205" s="150" t="s">
        <v>530</v>
      </c>
      <c r="D205" s="151"/>
      <c r="E205" s="151">
        <v>1</v>
      </c>
      <c r="F205" s="151" t="s">
        <v>756</v>
      </c>
      <c r="G205" s="113" t="s">
        <v>1421</v>
      </c>
      <c r="H205" s="110" t="s">
        <v>1626</v>
      </c>
      <c r="I205" s="111" t="s">
        <v>2121</v>
      </c>
      <c r="J205" s="112" t="s">
        <v>1142</v>
      </c>
      <c r="K205" s="126" t="s">
        <v>236</v>
      </c>
      <c r="L205" s="148">
        <v>197997</v>
      </c>
      <c r="M205" s="7"/>
    </row>
    <row r="206" spans="2:13" ht="12.75">
      <c r="B206" s="109">
        <v>89</v>
      </c>
      <c r="C206" s="150" t="s">
        <v>118</v>
      </c>
      <c r="D206" s="151">
        <v>1</v>
      </c>
      <c r="E206" s="151"/>
      <c r="F206" s="151" t="s">
        <v>757</v>
      </c>
      <c r="G206" s="113" t="s">
        <v>1422</v>
      </c>
      <c r="H206" s="110" t="s">
        <v>1626</v>
      </c>
      <c r="I206" s="111" t="s">
        <v>2121</v>
      </c>
      <c r="J206" s="112" t="s">
        <v>1142</v>
      </c>
      <c r="K206" s="126" t="s">
        <v>236</v>
      </c>
      <c r="L206" s="148" t="s">
        <v>2128</v>
      </c>
      <c r="M206" s="7"/>
    </row>
    <row r="207" spans="2:13" ht="12.75">
      <c r="B207" s="109">
        <v>90</v>
      </c>
      <c r="C207" s="150" t="s">
        <v>119</v>
      </c>
      <c r="D207" s="151">
        <v>1</v>
      </c>
      <c r="E207" s="151"/>
      <c r="F207" s="151" t="s">
        <v>758</v>
      </c>
      <c r="G207" s="113" t="s">
        <v>1423</v>
      </c>
      <c r="H207" s="110" t="s">
        <v>1626</v>
      </c>
      <c r="I207" s="111" t="s">
        <v>2121</v>
      </c>
      <c r="J207" s="112" t="s">
        <v>1142</v>
      </c>
      <c r="K207" s="126" t="s">
        <v>236</v>
      </c>
      <c r="L207" s="148">
        <v>194361</v>
      </c>
      <c r="M207" s="7"/>
    </row>
    <row r="208" spans="2:13" ht="12.75">
      <c r="B208" s="109">
        <v>91</v>
      </c>
      <c r="C208" s="150" t="s">
        <v>144</v>
      </c>
      <c r="D208" s="151"/>
      <c r="E208" s="151">
        <v>1</v>
      </c>
      <c r="F208" s="151" t="s">
        <v>761</v>
      </c>
      <c r="G208" s="113" t="s">
        <v>1425</v>
      </c>
      <c r="H208" s="110" t="s">
        <v>1626</v>
      </c>
      <c r="I208" s="111" t="s">
        <v>2121</v>
      </c>
      <c r="J208" s="112" t="s">
        <v>1142</v>
      </c>
      <c r="K208" s="126" t="s">
        <v>236</v>
      </c>
      <c r="L208" s="148">
        <v>191587</v>
      </c>
      <c r="M208" s="7"/>
    </row>
    <row r="209" spans="2:13" ht="12.75">
      <c r="B209" s="109">
        <v>92</v>
      </c>
      <c r="C209" s="150" t="s">
        <v>113</v>
      </c>
      <c r="D209" s="151"/>
      <c r="E209" s="151">
        <v>1</v>
      </c>
      <c r="F209" s="151" t="s">
        <v>762</v>
      </c>
      <c r="G209" s="113" t="s">
        <v>1426</v>
      </c>
      <c r="H209" s="110" t="s">
        <v>1626</v>
      </c>
      <c r="I209" s="111" t="s">
        <v>2121</v>
      </c>
      <c r="J209" s="112" t="s">
        <v>1142</v>
      </c>
      <c r="K209" s="126" t="s">
        <v>236</v>
      </c>
      <c r="L209" s="148">
        <v>192824</v>
      </c>
      <c r="M209" s="7"/>
    </row>
    <row r="210" spans="2:13" ht="12.75">
      <c r="B210" s="109">
        <v>93</v>
      </c>
      <c r="C210" s="113" t="s">
        <v>1532</v>
      </c>
      <c r="D210" s="151">
        <v>1</v>
      </c>
      <c r="E210" s="151"/>
      <c r="F210" s="110" t="s">
        <v>408</v>
      </c>
      <c r="G210" s="113" t="s">
        <v>885</v>
      </c>
      <c r="H210" s="110" t="s">
        <v>1626</v>
      </c>
      <c r="I210" s="111" t="s">
        <v>2121</v>
      </c>
      <c r="J210" s="112" t="s">
        <v>1142</v>
      </c>
      <c r="K210" s="126" t="s">
        <v>172</v>
      </c>
      <c r="L210" s="149">
        <v>186419</v>
      </c>
      <c r="M210" s="7"/>
    </row>
    <row r="211" spans="2:13" ht="12.75">
      <c r="B211" s="109">
        <v>94</v>
      </c>
      <c r="C211" s="150" t="s">
        <v>321</v>
      </c>
      <c r="D211" s="151"/>
      <c r="E211" s="151">
        <v>1</v>
      </c>
      <c r="F211" s="151" t="s">
        <v>730</v>
      </c>
      <c r="G211" s="113" t="s">
        <v>1341</v>
      </c>
      <c r="H211" s="110" t="s">
        <v>1626</v>
      </c>
      <c r="I211" s="111" t="s">
        <v>2121</v>
      </c>
      <c r="J211" s="112" t="s">
        <v>1142</v>
      </c>
      <c r="K211" s="126" t="s">
        <v>1863</v>
      </c>
      <c r="L211" s="148">
        <v>222143</v>
      </c>
      <c r="M211" s="7"/>
    </row>
    <row r="212" spans="2:13" ht="12.75">
      <c r="B212" s="109">
        <v>95</v>
      </c>
      <c r="C212" s="150" t="s">
        <v>289</v>
      </c>
      <c r="D212" s="151">
        <v>1</v>
      </c>
      <c r="E212" s="151"/>
      <c r="F212" s="151" t="s">
        <v>746</v>
      </c>
      <c r="G212" s="113" t="s">
        <v>1412</v>
      </c>
      <c r="H212" s="110" t="s">
        <v>1626</v>
      </c>
      <c r="I212" s="111" t="s">
        <v>2121</v>
      </c>
      <c r="J212" s="112" t="s">
        <v>1142</v>
      </c>
      <c r="K212" s="126" t="s">
        <v>1863</v>
      </c>
      <c r="L212" s="148">
        <v>193345</v>
      </c>
      <c r="M212" s="7"/>
    </row>
    <row r="213" spans="2:13" ht="12.75">
      <c r="B213" s="109">
        <v>96</v>
      </c>
      <c r="C213" s="150" t="s">
        <v>290</v>
      </c>
      <c r="D213" s="151"/>
      <c r="E213" s="151">
        <v>1</v>
      </c>
      <c r="F213" s="151" t="s">
        <v>747</v>
      </c>
      <c r="G213" s="113" t="s">
        <v>1413</v>
      </c>
      <c r="H213" s="110" t="s">
        <v>1626</v>
      </c>
      <c r="I213" s="111" t="s">
        <v>2121</v>
      </c>
      <c r="J213" s="112" t="s">
        <v>1142</v>
      </c>
      <c r="K213" s="126" t="s">
        <v>1863</v>
      </c>
      <c r="L213" s="148" t="s">
        <v>2127</v>
      </c>
      <c r="M213" s="7"/>
    </row>
    <row r="214" spans="2:13" ht="12.75">
      <c r="B214" s="109">
        <v>97</v>
      </c>
      <c r="C214" s="150" t="s">
        <v>291</v>
      </c>
      <c r="D214" s="151"/>
      <c r="E214" s="151">
        <v>1</v>
      </c>
      <c r="F214" s="151" t="s">
        <v>748</v>
      </c>
      <c r="G214" s="113" t="s">
        <v>1414</v>
      </c>
      <c r="H214" s="110" t="s">
        <v>1626</v>
      </c>
      <c r="I214" s="111" t="s">
        <v>2121</v>
      </c>
      <c r="J214" s="112" t="s">
        <v>1142</v>
      </c>
      <c r="K214" s="126" t="s">
        <v>1863</v>
      </c>
      <c r="L214" s="148">
        <v>189727</v>
      </c>
      <c r="M214" s="7"/>
    </row>
    <row r="215" spans="2:13" ht="12.75">
      <c r="B215" s="109">
        <v>98</v>
      </c>
      <c r="C215" s="150" t="s">
        <v>292</v>
      </c>
      <c r="D215" s="151"/>
      <c r="E215" s="151">
        <v>1</v>
      </c>
      <c r="F215" s="151" t="s">
        <v>749</v>
      </c>
      <c r="G215" s="113" t="s">
        <v>1415</v>
      </c>
      <c r="H215" s="110" t="s">
        <v>1626</v>
      </c>
      <c r="I215" s="111" t="s">
        <v>2121</v>
      </c>
      <c r="J215" s="112" t="s">
        <v>1142</v>
      </c>
      <c r="K215" s="126" t="s">
        <v>1863</v>
      </c>
      <c r="L215" s="148">
        <v>215276</v>
      </c>
      <c r="M215" s="7"/>
    </row>
    <row r="216" spans="2:13" ht="12.75">
      <c r="B216" s="109">
        <v>99</v>
      </c>
      <c r="C216" s="150" t="s">
        <v>535</v>
      </c>
      <c r="D216" s="151"/>
      <c r="E216" s="151">
        <v>1</v>
      </c>
      <c r="F216" s="151" t="s">
        <v>738</v>
      </c>
      <c r="G216" s="113" t="s">
        <v>1401</v>
      </c>
      <c r="H216" s="110" t="s">
        <v>1626</v>
      </c>
      <c r="I216" s="111" t="s">
        <v>2121</v>
      </c>
      <c r="J216" s="112" t="s">
        <v>1268</v>
      </c>
      <c r="K216" s="126" t="s">
        <v>232</v>
      </c>
      <c r="L216" s="148">
        <v>157138</v>
      </c>
      <c r="M216" s="7"/>
    </row>
    <row r="217" spans="2:15" ht="12.75">
      <c r="B217" s="109">
        <v>100</v>
      </c>
      <c r="C217" s="150" t="s">
        <v>534</v>
      </c>
      <c r="D217" s="151"/>
      <c r="E217" s="151">
        <v>1</v>
      </c>
      <c r="F217" s="151" t="s">
        <v>739</v>
      </c>
      <c r="G217" s="113" t="s">
        <v>1342</v>
      </c>
      <c r="H217" s="110" t="s">
        <v>1626</v>
      </c>
      <c r="I217" s="111" t="s">
        <v>2121</v>
      </c>
      <c r="J217" s="112" t="s">
        <v>1268</v>
      </c>
      <c r="K217" s="126" t="s">
        <v>232</v>
      </c>
      <c r="L217" s="148">
        <v>178788</v>
      </c>
      <c r="M217" s="7"/>
      <c r="O217" t="s">
        <v>1732</v>
      </c>
    </row>
    <row r="218" spans="2:13" ht="12.75">
      <c r="B218" s="109">
        <v>101</v>
      </c>
      <c r="C218" s="150" t="s">
        <v>533</v>
      </c>
      <c r="D218" s="151">
        <v>1</v>
      </c>
      <c r="E218" s="151"/>
      <c r="F218" s="151" t="s">
        <v>741</v>
      </c>
      <c r="G218" s="113" t="s">
        <v>1403</v>
      </c>
      <c r="H218" s="110" t="s">
        <v>1626</v>
      </c>
      <c r="I218" s="111" t="s">
        <v>2121</v>
      </c>
      <c r="J218" s="112" t="s">
        <v>1268</v>
      </c>
      <c r="K218" s="126" t="s">
        <v>232</v>
      </c>
      <c r="L218" s="148">
        <v>153021</v>
      </c>
      <c r="M218" s="7"/>
    </row>
    <row r="219" spans="2:13" ht="12.75">
      <c r="B219" s="109">
        <v>102</v>
      </c>
      <c r="C219" s="150" t="s">
        <v>532</v>
      </c>
      <c r="D219" s="151"/>
      <c r="E219" s="151">
        <v>1</v>
      </c>
      <c r="F219" s="151" t="s">
        <v>760</v>
      </c>
      <c r="G219" s="113" t="s">
        <v>1524</v>
      </c>
      <c r="H219" s="110" t="s">
        <v>1626</v>
      </c>
      <c r="I219" s="111" t="s">
        <v>2121</v>
      </c>
      <c r="J219" s="112" t="s">
        <v>1268</v>
      </c>
      <c r="K219" s="126" t="s">
        <v>232</v>
      </c>
      <c r="L219" s="148">
        <v>153286</v>
      </c>
      <c r="M219" s="7"/>
    </row>
    <row r="220" spans="2:13" ht="12.75">
      <c r="B220" s="109">
        <v>103</v>
      </c>
      <c r="C220" s="150" t="s">
        <v>2137</v>
      </c>
      <c r="D220" s="151"/>
      <c r="E220" s="151">
        <v>1</v>
      </c>
      <c r="F220" s="151" t="s">
        <v>742</v>
      </c>
      <c r="G220" s="113" t="s">
        <v>1404</v>
      </c>
      <c r="H220" s="110" t="s">
        <v>1626</v>
      </c>
      <c r="I220" s="111" t="s">
        <v>2121</v>
      </c>
      <c r="J220" s="112" t="s">
        <v>1268</v>
      </c>
      <c r="K220" s="126" t="s">
        <v>232</v>
      </c>
      <c r="L220" s="148">
        <v>153546</v>
      </c>
      <c r="M220" s="7"/>
    </row>
    <row r="221" spans="2:13" ht="12.75">
      <c r="B221" s="109">
        <v>104</v>
      </c>
      <c r="C221" s="150" t="s">
        <v>2138</v>
      </c>
      <c r="D221" s="151"/>
      <c r="E221" s="151">
        <v>1</v>
      </c>
      <c r="F221" s="151" t="s">
        <v>744</v>
      </c>
      <c r="G221" s="113" t="s">
        <v>1410</v>
      </c>
      <c r="H221" s="110" t="s">
        <v>1626</v>
      </c>
      <c r="I221" s="111" t="s">
        <v>2121</v>
      </c>
      <c r="J221" s="112" t="s">
        <v>1268</v>
      </c>
      <c r="K221" s="126" t="s">
        <v>232</v>
      </c>
      <c r="L221" s="148">
        <v>153476</v>
      </c>
      <c r="M221" s="7"/>
    </row>
    <row r="222" spans="2:13" ht="12.75">
      <c r="B222" s="109">
        <v>105</v>
      </c>
      <c r="C222" s="150" t="s">
        <v>2140</v>
      </c>
      <c r="D222" s="151">
        <v>1</v>
      </c>
      <c r="E222" s="151"/>
      <c r="F222" s="151" t="s">
        <v>754</v>
      </c>
      <c r="G222" s="113" t="s">
        <v>1419</v>
      </c>
      <c r="H222" s="110" t="s">
        <v>1626</v>
      </c>
      <c r="I222" s="111" t="s">
        <v>2121</v>
      </c>
      <c r="J222" s="112" t="s">
        <v>1268</v>
      </c>
      <c r="K222" s="126" t="s">
        <v>232</v>
      </c>
      <c r="L222" s="148">
        <v>155682</v>
      </c>
      <c r="M222" s="7"/>
    </row>
    <row r="223" spans="2:13" ht="12.75">
      <c r="B223" s="109">
        <v>106</v>
      </c>
      <c r="C223" s="113" t="s">
        <v>2071</v>
      </c>
      <c r="D223" s="151">
        <v>1</v>
      </c>
      <c r="E223" s="151"/>
      <c r="F223" s="110" t="s">
        <v>2069</v>
      </c>
      <c r="G223" s="113" t="s">
        <v>2070</v>
      </c>
      <c r="H223" s="110" t="s">
        <v>1626</v>
      </c>
      <c r="I223" s="111" t="s">
        <v>2172</v>
      </c>
      <c r="J223" s="112" t="s">
        <v>2085</v>
      </c>
      <c r="K223" s="126" t="s">
        <v>2145</v>
      </c>
      <c r="L223" s="149">
        <v>211974</v>
      </c>
      <c r="M223" s="7"/>
    </row>
    <row r="224" spans="2:13" ht="12.75">
      <c r="B224" s="109">
        <v>107</v>
      </c>
      <c r="C224" s="113" t="s">
        <v>537</v>
      </c>
      <c r="D224" s="151"/>
      <c r="E224" s="151">
        <v>1</v>
      </c>
      <c r="F224" s="110" t="s">
        <v>421</v>
      </c>
      <c r="G224" s="113" t="s">
        <v>889</v>
      </c>
      <c r="H224" s="110" t="s">
        <v>1637</v>
      </c>
      <c r="I224" s="111" t="s">
        <v>1855</v>
      </c>
      <c r="J224" s="112" t="s">
        <v>1268</v>
      </c>
      <c r="K224" s="126" t="s">
        <v>1856</v>
      </c>
      <c r="L224" s="149">
        <v>104342</v>
      </c>
      <c r="M224" s="7"/>
    </row>
    <row r="225" spans="2:13" ht="12.75">
      <c r="B225" s="109">
        <v>108</v>
      </c>
      <c r="C225" s="113" t="s">
        <v>536</v>
      </c>
      <c r="D225" s="151"/>
      <c r="E225" s="151">
        <v>1</v>
      </c>
      <c r="F225" s="110" t="s">
        <v>422</v>
      </c>
      <c r="G225" s="113" t="s">
        <v>890</v>
      </c>
      <c r="H225" s="110" t="s">
        <v>1637</v>
      </c>
      <c r="I225" s="111" t="s">
        <v>1855</v>
      </c>
      <c r="J225" s="112" t="s">
        <v>1268</v>
      </c>
      <c r="K225" s="126" t="s">
        <v>1856</v>
      </c>
      <c r="L225" s="149">
        <v>103604</v>
      </c>
      <c r="M225" s="7"/>
    </row>
    <row r="226" spans="2:13" ht="12.75">
      <c r="B226" s="109">
        <v>109</v>
      </c>
      <c r="C226" s="113" t="s">
        <v>538</v>
      </c>
      <c r="D226" s="151"/>
      <c r="E226" s="151">
        <v>1</v>
      </c>
      <c r="F226" s="110" t="s">
        <v>423</v>
      </c>
      <c r="G226" s="113" t="s">
        <v>892</v>
      </c>
      <c r="H226" s="110" t="s">
        <v>1637</v>
      </c>
      <c r="I226" s="111" t="s">
        <v>1855</v>
      </c>
      <c r="J226" s="112" t="s">
        <v>1268</v>
      </c>
      <c r="K226" s="126" t="s">
        <v>1856</v>
      </c>
      <c r="L226" s="149">
        <v>100346</v>
      </c>
      <c r="M226" s="7"/>
    </row>
    <row r="227" spans="2:13" ht="12.75">
      <c r="B227" s="109">
        <v>110</v>
      </c>
      <c r="C227" s="113" t="s">
        <v>539</v>
      </c>
      <c r="D227" s="151">
        <v>1</v>
      </c>
      <c r="E227" s="151"/>
      <c r="F227" s="110" t="s">
        <v>435</v>
      </c>
      <c r="G227" s="113" t="s">
        <v>886</v>
      </c>
      <c r="H227" s="110" t="s">
        <v>1637</v>
      </c>
      <c r="I227" s="111" t="s">
        <v>1855</v>
      </c>
      <c r="J227" s="112" t="s">
        <v>1268</v>
      </c>
      <c r="K227" s="126" t="s">
        <v>1856</v>
      </c>
      <c r="L227" s="149">
        <v>110759</v>
      </c>
      <c r="M227" s="7"/>
    </row>
    <row r="228" spans="2:13" ht="12.75">
      <c r="B228" s="109">
        <v>111</v>
      </c>
      <c r="C228" s="113" t="s">
        <v>2064</v>
      </c>
      <c r="D228" s="151" t="s">
        <v>1732</v>
      </c>
      <c r="E228" s="151">
        <v>1</v>
      </c>
      <c r="F228" s="110" t="s">
        <v>409</v>
      </c>
      <c r="G228" s="113" t="s">
        <v>891</v>
      </c>
      <c r="H228" s="110" t="s">
        <v>1637</v>
      </c>
      <c r="I228" s="111" t="s">
        <v>1855</v>
      </c>
      <c r="J228" s="112" t="s">
        <v>1268</v>
      </c>
      <c r="K228" s="126" t="s">
        <v>1863</v>
      </c>
      <c r="L228" s="149">
        <v>143978</v>
      </c>
      <c r="M228" s="7"/>
    </row>
    <row r="229" spans="2:13" ht="12.75">
      <c r="B229" s="109">
        <v>112</v>
      </c>
      <c r="C229" s="113" t="s">
        <v>2099</v>
      </c>
      <c r="D229" s="151">
        <v>1</v>
      </c>
      <c r="E229" s="151"/>
      <c r="F229" s="110" t="s">
        <v>2100</v>
      </c>
      <c r="G229" s="113" t="s">
        <v>2101</v>
      </c>
      <c r="H229" s="110" t="s">
        <v>1637</v>
      </c>
      <c r="I229" s="111" t="s">
        <v>1855</v>
      </c>
      <c r="J229" s="112" t="s">
        <v>2078</v>
      </c>
      <c r="K229" s="126" t="s">
        <v>1855</v>
      </c>
      <c r="L229" s="148">
        <v>140977</v>
      </c>
      <c r="M229" s="7"/>
    </row>
    <row r="230" spans="2:13" ht="12.75">
      <c r="B230" s="109">
        <v>113</v>
      </c>
      <c r="C230" s="113" t="s">
        <v>2136</v>
      </c>
      <c r="D230" s="151">
        <v>1</v>
      </c>
      <c r="E230" s="151"/>
      <c r="F230" s="110" t="s">
        <v>420</v>
      </c>
      <c r="G230" s="113" t="s">
        <v>888</v>
      </c>
      <c r="H230" s="110" t="s">
        <v>1637</v>
      </c>
      <c r="I230" s="111" t="s">
        <v>1855</v>
      </c>
      <c r="J230" s="112" t="s">
        <v>1268</v>
      </c>
      <c r="K230" s="126" t="s">
        <v>1856</v>
      </c>
      <c r="L230" s="149">
        <v>103524</v>
      </c>
      <c r="M230" s="7"/>
    </row>
    <row r="231" spans="2:13" ht="12.75">
      <c r="B231" s="109">
        <v>114</v>
      </c>
      <c r="C231" s="113" t="s">
        <v>2139</v>
      </c>
      <c r="D231" s="151">
        <v>1</v>
      </c>
      <c r="E231" s="151"/>
      <c r="F231" s="110" t="s">
        <v>425</v>
      </c>
      <c r="G231" s="113" t="s">
        <v>894</v>
      </c>
      <c r="H231" s="110" t="s">
        <v>1637</v>
      </c>
      <c r="I231" s="111" t="s">
        <v>1855</v>
      </c>
      <c r="J231" s="112" t="s">
        <v>1268</v>
      </c>
      <c r="K231" s="126" t="s">
        <v>1856</v>
      </c>
      <c r="L231" s="149">
        <v>110173</v>
      </c>
      <c r="M231" s="7"/>
    </row>
    <row r="232" spans="2:13" ht="12.75">
      <c r="B232" s="109">
        <v>115</v>
      </c>
      <c r="C232" s="109" t="s">
        <v>2141</v>
      </c>
      <c r="D232" s="110">
        <v>1</v>
      </c>
      <c r="E232" s="110"/>
      <c r="F232" s="110" t="s">
        <v>427</v>
      </c>
      <c r="G232" s="124" t="s">
        <v>1587</v>
      </c>
      <c r="H232" s="110" t="s">
        <v>1637</v>
      </c>
      <c r="I232" s="111" t="s">
        <v>2121</v>
      </c>
      <c r="J232" s="112" t="s">
        <v>2085</v>
      </c>
      <c r="K232" s="126" t="s">
        <v>2079</v>
      </c>
      <c r="L232" s="149">
        <v>147282</v>
      </c>
      <c r="M232" s="7"/>
    </row>
    <row r="233" spans="2:13" ht="12.75">
      <c r="B233" s="109">
        <v>116</v>
      </c>
      <c r="C233" s="109" t="s">
        <v>289</v>
      </c>
      <c r="D233" s="110">
        <v>1</v>
      </c>
      <c r="E233" s="110"/>
      <c r="F233" s="110" t="s">
        <v>430</v>
      </c>
      <c r="G233" s="124" t="s">
        <v>1591</v>
      </c>
      <c r="H233" s="110" t="s">
        <v>1637</v>
      </c>
      <c r="I233" s="111" t="s">
        <v>2121</v>
      </c>
      <c r="J233" s="112" t="s">
        <v>2085</v>
      </c>
      <c r="K233" s="126" t="s">
        <v>2079</v>
      </c>
      <c r="L233" s="149">
        <v>100658</v>
      </c>
      <c r="M233" s="7"/>
    </row>
    <row r="234" spans="2:13" ht="12.75">
      <c r="B234" s="109"/>
      <c r="C234" s="109"/>
      <c r="D234" s="110"/>
      <c r="E234" s="110"/>
      <c r="F234" s="110"/>
      <c r="G234" s="124"/>
      <c r="H234" s="110"/>
      <c r="I234" s="111"/>
      <c r="J234" s="112"/>
      <c r="K234" s="126"/>
      <c r="L234" s="149"/>
      <c r="M234" s="7"/>
    </row>
    <row r="235" spans="2:13" ht="12.75">
      <c r="B235" s="136" t="s">
        <v>1024</v>
      </c>
      <c r="C235" s="130" t="s">
        <v>1791</v>
      </c>
      <c r="D235" s="110"/>
      <c r="E235" s="110"/>
      <c r="F235" s="110"/>
      <c r="G235" s="124"/>
      <c r="H235" s="110"/>
      <c r="I235" s="111"/>
      <c r="J235" s="126"/>
      <c r="K235" s="126"/>
      <c r="L235" s="111"/>
      <c r="M235" s="7">
        <v>4</v>
      </c>
    </row>
    <row r="236" spans="2:13" ht="12.75">
      <c r="B236" s="109">
        <v>1</v>
      </c>
      <c r="C236" s="109" t="s">
        <v>1132</v>
      </c>
      <c r="D236" s="110">
        <v>1</v>
      </c>
      <c r="E236" s="110"/>
      <c r="F236" s="110" t="s">
        <v>1767</v>
      </c>
      <c r="G236" s="124" t="s">
        <v>1189</v>
      </c>
      <c r="H236" s="110" t="s">
        <v>1613</v>
      </c>
      <c r="I236" s="111" t="s">
        <v>333</v>
      </c>
      <c r="J236" s="112" t="s">
        <v>1013</v>
      </c>
      <c r="K236" s="126" t="s">
        <v>1009</v>
      </c>
      <c r="L236" s="149">
        <v>572741</v>
      </c>
      <c r="M236" s="7"/>
    </row>
    <row r="237" spans="2:13" ht="12.75">
      <c r="B237" s="109">
        <v>2</v>
      </c>
      <c r="C237" s="109" t="s">
        <v>1123</v>
      </c>
      <c r="D237" s="110">
        <v>1</v>
      </c>
      <c r="E237" s="110"/>
      <c r="F237" s="110" t="s">
        <v>1799</v>
      </c>
      <c r="G237" s="124" t="s">
        <v>1294</v>
      </c>
      <c r="H237" s="110" t="s">
        <v>1620</v>
      </c>
      <c r="I237" s="125" t="s">
        <v>2121</v>
      </c>
      <c r="J237" s="137" t="s">
        <v>379</v>
      </c>
      <c r="K237" s="126" t="s">
        <v>373</v>
      </c>
      <c r="L237" s="139" t="s">
        <v>1316</v>
      </c>
      <c r="M237" s="7"/>
    </row>
    <row r="238" spans="2:13" ht="12.75">
      <c r="B238" s="109">
        <v>3</v>
      </c>
      <c r="C238" s="109" t="s">
        <v>1518</v>
      </c>
      <c r="D238" s="110"/>
      <c r="E238" s="110">
        <v>1</v>
      </c>
      <c r="F238" s="110" t="s">
        <v>1721</v>
      </c>
      <c r="G238" s="124" t="s">
        <v>1452</v>
      </c>
      <c r="H238" s="110" t="s">
        <v>1622</v>
      </c>
      <c r="I238" s="111" t="s">
        <v>1855</v>
      </c>
      <c r="J238" s="112" t="s">
        <v>1858</v>
      </c>
      <c r="K238" s="126" t="s">
        <v>1856</v>
      </c>
      <c r="L238" s="148">
        <v>202065</v>
      </c>
      <c r="M238" s="7"/>
    </row>
    <row r="239" spans="2:13" ht="12.75">
      <c r="B239" s="109">
        <v>4</v>
      </c>
      <c r="C239" s="109" t="s">
        <v>2151</v>
      </c>
      <c r="D239" s="110">
        <v>1</v>
      </c>
      <c r="E239" s="110"/>
      <c r="F239" s="110"/>
      <c r="G239" s="124" t="s">
        <v>2152</v>
      </c>
      <c r="H239" s="110" t="s">
        <v>1622</v>
      </c>
      <c r="I239" s="111" t="s">
        <v>333</v>
      </c>
      <c r="J239" s="112"/>
      <c r="K239" s="126"/>
      <c r="L239" s="148"/>
      <c r="M239" s="7"/>
    </row>
    <row r="240" spans="2:13" ht="12.75">
      <c r="B240" s="109"/>
      <c r="C240" s="109"/>
      <c r="D240" s="110"/>
      <c r="E240" s="110"/>
      <c r="F240" s="110"/>
      <c r="G240" s="124"/>
      <c r="H240" s="110"/>
      <c r="I240" s="111"/>
      <c r="J240" s="112"/>
      <c r="K240" s="126"/>
      <c r="L240" s="148"/>
      <c r="M240" s="7"/>
    </row>
    <row r="241" spans="2:13" ht="12.75">
      <c r="B241" s="136" t="s">
        <v>1025</v>
      </c>
      <c r="C241" s="130" t="s">
        <v>1000</v>
      </c>
      <c r="D241" s="110"/>
      <c r="E241" s="110"/>
      <c r="F241" s="110"/>
      <c r="G241" s="124"/>
      <c r="H241" s="110"/>
      <c r="I241" s="111"/>
      <c r="J241" s="112"/>
      <c r="K241" s="112"/>
      <c r="L241" s="111"/>
      <c r="M241" s="7">
        <v>3</v>
      </c>
    </row>
    <row r="242" spans="2:13" ht="12.75">
      <c r="B242" s="109">
        <v>1</v>
      </c>
      <c r="C242" s="109" t="s">
        <v>87</v>
      </c>
      <c r="D242" s="110"/>
      <c r="E242" s="110">
        <v>1</v>
      </c>
      <c r="F242" s="110" t="s">
        <v>1768</v>
      </c>
      <c r="G242" s="124" t="s">
        <v>1282</v>
      </c>
      <c r="H242" s="110" t="s">
        <v>1618</v>
      </c>
      <c r="I242" s="111" t="s">
        <v>333</v>
      </c>
      <c r="J242" s="112" t="s">
        <v>1013</v>
      </c>
      <c r="K242" s="126" t="s">
        <v>327</v>
      </c>
      <c r="L242" s="149">
        <v>444381</v>
      </c>
      <c r="M242" s="7"/>
    </row>
    <row r="243" spans="2:13" ht="12.75">
      <c r="B243" s="109">
        <v>2</v>
      </c>
      <c r="C243" s="109" t="s">
        <v>88</v>
      </c>
      <c r="D243" s="110">
        <v>1</v>
      </c>
      <c r="E243" s="110"/>
      <c r="F243" s="110" t="s">
        <v>1770</v>
      </c>
      <c r="G243" s="124" t="s">
        <v>1284</v>
      </c>
      <c r="H243" s="110" t="s">
        <v>1618</v>
      </c>
      <c r="I243" s="111" t="s">
        <v>333</v>
      </c>
      <c r="J243" s="112" t="s">
        <v>1013</v>
      </c>
      <c r="K243" s="126" t="s">
        <v>327</v>
      </c>
      <c r="L243" s="149">
        <v>417491</v>
      </c>
      <c r="M243" s="7"/>
    </row>
    <row r="244" spans="2:13" ht="12.75">
      <c r="B244" s="109">
        <v>3</v>
      </c>
      <c r="C244" s="109" t="s">
        <v>294</v>
      </c>
      <c r="D244" s="110"/>
      <c r="E244" s="110">
        <v>1</v>
      </c>
      <c r="F244" s="110" t="s">
        <v>1772</v>
      </c>
      <c r="G244" s="124" t="s">
        <v>1526</v>
      </c>
      <c r="H244" s="110" t="s">
        <v>1626</v>
      </c>
      <c r="I244" s="111" t="s">
        <v>333</v>
      </c>
      <c r="J244" s="112" t="s">
        <v>329</v>
      </c>
      <c r="K244" s="138" t="s">
        <v>328</v>
      </c>
      <c r="L244" s="149">
        <v>185636</v>
      </c>
      <c r="M244" s="7"/>
    </row>
    <row r="245" spans="2:13" ht="12.75">
      <c r="B245" s="109"/>
      <c r="C245" s="109"/>
      <c r="D245" s="110"/>
      <c r="E245" s="110"/>
      <c r="F245" s="110"/>
      <c r="G245" s="124"/>
      <c r="H245" s="110"/>
      <c r="I245" s="111"/>
      <c r="J245" s="112"/>
      <c r="K245" s="138"/>
      <c r="L245" s="149"/>
      <c r="M245" s="7"/>
    </row>
    <row r="246" spans="2:13" ht="12.75">
      <c r="B246" s="109"/>
      <c r="C246" s="109"/>
      <c r="D246" s="110"/>
      <c r="E246" s="110"/>
      <c r="F246" s="110"/>
      <c r="G246" s="124"/>
      <c r="H246" s="110"/>
      <c r="I246" s="111"/>
      <c r="J246" s="112"/>
      <c r="K246" s="138"/>
      <c r="L246" s="149"/>
      <c r="M246" s="7"/>
    </row>
    <row r="247" spans="2:13" ht="12.75">
      <c r="B247" s="109"/>
      <c r="C247" s="109"/>
      <c r="D247" s="110"/>
      <c r="E247" s="110"/>
      <c r="F247" s="110"/>
      <c r="G247" s="124"/>
      <c r="H247" s="110"/>
      <c r="I247" s="111"/>
      <c r="J247" s="112"/>
      <c r="K247" s="138"/>
      <c r="L247" s="149"/>
      <c r="M247" s="7"/>
    </row>
    <row r="248" spans="2:13" ht="12.75">
      <c r="B248" s="136" t="s">
        <v>813</v>
      </c>
      <c r="C248" s="130" t="s">
        <v>1796</v>
      </c>
      <c r="D248" s="110"/>
      <c r="E248" s="110"/>
      <c r="F248" s="110"/>
      <c r="G248" s="124"/>
      <c r="H248" s="110"/>
      <c r="I248" s="111"/>
      <c r="J248" s="126"/>
      <c r="K248" s="126"/>
      <c r="L248" s="111"/>
      <c r="M248" s="7">
        <v>1</v>
      </c>
    </row>
    <row r="249" spans="2:13" ht="12.75">
      <c r="B249" s="109">
        <v>1</v>
      </c>
      <c r="C249" s="109" t="s">
        <v>1797</v>
      </c>
      <c r="D249" s="110">
        <v>1</v>
      </c>
      <c r="E249" s="110"/>
      <c r="F249" s="110" t="s">
        <v>1798</v>
      </c>
      <c r="G249" s="124" t="s">
        <v>1293</v>
      </c>
      <c r="H249" s="110" t="s">
        <v>1620</v>
      </c>
      <c r="I249" s="111" t="s">
        <v>2172</v>
      </c>
      <c r="J249" s="112" t="s">
        <v>1045</v>
      </c>
      <c r="K249" s="126" t="s">
        <v>373</v>
      </c>
      <c r="L249" s="114" t="s">
        <v>1029</v>
      </c>
      <c r="M249" s="7"/>
    </row>
    <row r="250" spans="2:13" ht="12.75">
      <c r="B250" s="109"/>
      <c r="C250" s="109"/>
      <c r="D250" s="110"/>
      <c r="E250" s="110"/>
      <c r="F250" s="110"/>
      <c r="G250" s="124"/>
      <c r="H250" s="110"/>
      <c r="I250" s="111"/>
      <c r="J250" s="112"/>
      <c r="K250" s="126"/>
      <c r="L250" s="114"/>
      <c r="M250" s="7"/>
    </row>
    <row r="251" spans="2:13" ht="12.75">
      <c r="B251" s="136" t="s">
        <v>1026</v>
      </c>
      <c r="C251" s="130" t="s">
        <v>1808</v>
      </c>
      <c r="D251" s="110"/>
      <c r="E251" s="110"/>
      <c r="F251" s="110"/>
      <c r="G251" s="124"/>
      <c r="H251" s="110"/>
      <c r="I251" s="111"/>
      <c r="J251" s="126"/>
      <c r="K251" s="126"/>
      <c r="L251" s="111"/>
      <c r="M251" s="7">
        <v>7</v>
      </c>
    </row>
    <row r="252" spans="2:13" ht="12.75">
      <c r="B252" s="109">
        <v>1</v>
      </c>
      <c r="C252" s="109" t="s">
        <v>339</v>
      </c>
      <c r="D252" s="110">
        <v>1</v>
      </c>
      <c r="E252" s="110"/>
      <c r="F252" s="110" t="s">
        <v>1812</v>
      </c>
      <c r="G252" s="124" t="s">
        <v>1158</v>
      </c>
      <c r="H252" s="110" t="s">
        <v>1620</v>
      </c>
      <c r="I252" s="125" t="s">
        <v>917</v>
      </c>
      <c r="J252" s="137" t="s">
        <v>188</v>
      </c>
      <c r="K252" s="126" t="s">
        <v>412</v>
      </c>
      <c r="L252" s="139" t="s">
        <v>1029</v>
      </c>
      <c r="M252" s="7"/>
    </row>
    <row r="253" spans="2:13" ht="12.75">
      <c r="B253" s="109">
        <v>2</v>
      </c>
      <c r="C253" s="109" t="s">
        <v>1810</v>
      </c>
      <c r="D253" s="110"/>
      <c r="E253" s="110">
        <v>1</v>
      </c>
      <c r="F253" s="110" t="s">
        <v>1814</v>
      </c>
      <c r="G253" s="124" t="s">
        <v>1186</v>
      </c>
      <c r="H253" s="110" t="s">
        <v>1620</v>
      </c>
      <c r="I253" s="111" t="s">
        <v>1832</v>
      </c>
      <c r="J253" s="112" t="s">
        <v>2047</v>
      </c>
      <c r="K253" s="112" t="s">
        <v>2030</v>
      </c>
      <c r="L253" s="114" t="s">
        <v>1316</v>
      </c>
      <c r="M253" s="7"/>
    </row>
    <row r="254" spans="2:13" ht="12.75">
      <c r="B254" s="109">
        <v>3</v>
      </c>
      <c r="C254" s="109" t="s">
        <v>1497</v>
      </c>
      <c r="D254" s="110"/>
      <c r="E254" s="110">
        <v>1</v>
      </c>
      <c r="F254" s="110" t="s">
        <v>5</v>
      </c>
      <c r="G254" s="124" t="s">
        <v>1305</v>
      </c>
      <c r="H254" s="110" t="s">
        <v>1620</v>
      </c>
      <c r="I254" s="111" t="s">
        <v>1855</v>
      </c>
      <c r="J254" s="112" t="s">
        <v>410</v>
      </c>
      <c r="K254" s="126" t="s">
        <v>411</v>
      </c>
      <c r="L254" s="139" t="s">
        <v>1029</v>
      </c>
      <c r="M254" s="7"/>
    </row>
    <row r="255" spans="2:13" ht="12.75">
      <c r="B255" s="109">
        <v>4</v>
      </c>
      <c r="C255" s="109" t="s">
        <v>1498</v>
      </c>
      <c r="D255" s="110"/>
      <c r="E255" s="110">
        <v>1</v>
      </c>
      <c r="F255" s="110" t="s">
        <v>556</v>
      </c>
      <c r="G255" s="124" t="s">
        <v>1319</v>
      </c>
      <c r="H255" s="110" t="s">
        <v>1620</v>
      </c>
      <c r="I255" s="111" t="s">
        <v>1855</v>
      </c>
      <c r="J255" s="112" t="s">
        <v>920</v>
      </c>
      <c r="K255" s="138" t="s">
        <v>2167</v>
      </c>
      <c r="L255" s="114" t="s">
        <v>1316</v>
      </c>
      <c r="M255" s="7"/>
    </row>
    <row r="256" spans="2:13" ht="12.75">
      <c r="B256" s="109">
        <v>5</v>
      </c>
      <c r="C256" s="109" t="s">
        <v>1209</v>
      </c>
      <c r="D256" s="110">
        <v>1</v>
      </c>
      <c r="E256" s="110"/>
      <c r="F256" s="110" t="s">
        <v>1848</v>
      </c>
      <c r="G256" s="124" t="s">
        <v>1302</v>
      </c>
      <c r="H256" s="110" t="s">
        <v>1622</v>
      </c>
      <c r="I256" s="111" t="s">
        <v>333</v>
      </c>
      <c r="J256" s="112" t="s">
        <v>2041</v>
      </c>
      <c r="K256" s="112" t="s">
        <v>2030</v>
      </c>
      <c r="L256" s="114" t="s">
        <v>1316</v>
      </c>
      <c r="M256" s="7"/>
    </row>
    <row r="257" spans="2:13" ht="12.75">
      <c r="B257" s="109">
        <v>6</v>
      </c>
      <c r="C257" s="109" t="s">
        <v>1811</v>
      </c>
      <c r="D257" s="110">
        <v>1</v>
      </c>
      <c r="E257" s="110"/>
      <c r="F257" s="110" t="s">
        <v>1817</v>
      </c>
      <c r="G257" s="124" t="s">
        <v>1299</v>
      </c>
      <c r="H257" s="110" t="s">
        <v>1622</v>
      </c>
      <c r="I257" s="111" t="s">
        <v>333</v>
      </c>
      <c r="J257" s="112" t="s">
        <v>2029</v>
      </c>
      <c r="K257" s="112" t="s">
        <v>2030</v>
      </c>
      <c r="L257" s="114" t="s">
        <v>1316</v>
      </c>
      <c r="M257" s="7"/>
    </row>
    <row r="258" spans="2:13" ht="12.75">
      <c r="B258" s="109">
        <v>7</v>
      </c>
      <c r="C258" s="109" t="s">
        <v>31</v>
      </c>
      <c r="D258" s="110"/>
      <c r="E258" s="110">
        <v>1</v>
      </c>
      <c r="F258" s="110" t="s">
        <v>48</v>
      </c>
      <c r="G258" s="124" t="s">
        <v>1300</v>
      </c>
      <c r="H258" s="110" t="s">
        <v>1622</v>
      </c>
      <c r="I258" s="111" t="s">
        <v>2074</v>
      </c>
      <c r="J258" s="112" t="s">
        <v>2049</v>
      </c>
      <c r="K258" s="112" t="s">
        <v>2030</v>
      </c>
      <c r="L258" s="114" t="s">
        <v>1316</v>
      </c>
      <c r="M258" s="7"/>
    </row>
    <row r="259" spans="2:13" ht="12.75">
      <c r="B259" s="109"/>
      <c r="C259" s="109"/>
      <c r="D259" s="110"/>
      <c r="E259" s="110"/>
      <c r="F259" s="110"/>
      <c r="G259" s="124"/>
      <c r="H259" s="110"/>
      <c r="I259" s="111"/>
      <c r="J259" s="112"/>
      <c r="K259" s="112"/>
      <c r="L259" s="114"/>
      <c r="M259" s="7"/>
    </row>
    <row r="260" spans="2:13" ht="12.75">
      <c r="B260" s="136" t="s">
        <v>1027</v>
      </c>
      <c r="C260" s="130" t="s">
        <v>1819</v>
      </c>
      <c r="D260" s="110"/>
      <c r="E260" s="110"/>
      <c r="F260" s="110"/>
      <c r="G260" s="124"/>
      <c r="H260" s="110"/>
      <c r="I260" s="111"/>
      <c r="J260" s="126"/>
      <c r="K260" s="126"/>
      <c r="L260" s="111"/>
      <c r="M260" s="7">
        <v>8</v>
      </c>
    </row>
    <row r="261" spans="2:13" ht="12.75">
      <c r="B261" s="109">
        <v>1</v>
      </c>
      <c r="C261" s="109" t="s">
        <v>1822</v>
      </c>
      <c r="D261" s="110"/>
      <c r="E261" s="110">
        <v>1</v>
      </c>
      <c r="F261" s="110" t="s">
        <v>1823</v>
      </c>
      <c r="G261" s="124" t="s">
        <v>1181</v>
      </c>
      <c r="H261" s="110" t="s">
        <v>1620</v>
      </c>
      <c r="I261" s="111" t="s">
        <v>1254</v>
      </c>
      <c r="J261" s="112" t="s">
        <v>2046</v>
      </c>
      <c r="K261" s="112" t="s">
        <v>2030</v>
      </c>
      <c r="L261" s="114" t="s">
        <v>1316</v>
      </c>
      <c r="M261" s="7"/>
    </row>
    <row r="262" spans="2:13" ht="12.75">
      <c r="B262" s="109">
        <v>2</v>
      </c>
      <c r="C262" s="109" t="s">
        <v>1489</v>
      </c>
      <c r="D262" s="110">
        <v>1</v>
      </c>
      <c r="E262" s="110"/>
      <c r="F262" s="110" t="s">
        <v>413</v>
      </c>
      <c r="G262" s="152" t="s">
        <v>884</v>
      </c>
      <c r="H262" s="110" t="s">
        <v>1620</v>
      </c>
      <c r="I262" s="125" t="s">
        <v>1495</v>
      </c>
      <c r="J262" s="112" t="s">
        <v>2048</v>
      </c>
      <c r="K262" s="112" t="s">
        <v>2030</v>
      </c>
      <c r="L262" s="114" t="s">
        <v>1316</v>
      </c>
      <c r="M262" s="7"/>
    </row>
    <row r="263" spans="2:13" ht="12.75">
      <c r="B263" s="109">
        <v>3</v>
      </c>
      <c r="C263" s="109" t="s">
        <v>1824</v>
      </c>
      <c r="D263" s="110">
        <v>1</v>
      </c>
      <c r="E263" s="110"/>
      <c r="F263" s="110" t="s">
        <v>1825</v>
      </c>
      <c r="G263" s="124" t="s">
        <v>1182</v>
      </c>
      <c r="H263" s="110" t="s">
        <v>1620</v>
      </c>
      <c r="I263" s="111" t="s">
        <v>2074</v>
      </c>
      <c r="J263" s="112" t="s">
        <v>2077</v>
      </c>
      <c r="K263" s="126" t="s">
        <v>372</v>
      </c>
      <c r="L263" s="114" t="s">
        <v>1029</v>
      </c>
      <c r="M263" s="7"/>
    </row>
    <row r="264" spans="2:13" ht="12.75">
      <c r="B264" s="109">
        <v>4</v>
      </c>
      <c r="C264" s="109" t="s">
        <v>241</v>
      </c>
      <c r="D264" s="110"/>
      <c r="E264" s="110">
        <v>1</v>
      </c>
      <c r="F264" s="110" t="s">
        <v>574</v>
      </c>
      <c r="G264" s="124" t="s">
        <v>2150</v>
      </c>
      <c r="H264" s="110" t="s">
        <v>1622</v>
      </c>
      <c r="I264" s="111" t="s">
        <v>222</v>
      </c>
      <c r="J264" s="112" t="s">
        <v>186</v>
      </c>
      <c r="K264" s="112" t="s">
        <v>2030</v>
      </c>
      <c r="L264" s="114" t="s">
        <v>1316</v>
      </c>
      <c r="M264" s="7"/>
    </row>
    <row r="265" spans="2:13" ht="12.75">
      <c r="B265" s="109">
        <v>5</v>
      </c>
      <c r="C265" s="109" t="s">
        <v>242</v>
      </c>
      <c r="D265" s="110"/>
      <c r="E265" s="110">
        <v>1</v>
      </c>
      <c r="F265" s="110" t="s">
        <v>589</v>
      </c>
      <c r="G265" s="124" t="s">
        <v>1330</v>
      </c>
      <c r="H265" s="110" t="s">
        <v>1622</v>
      </c>
      <c r="I265" s="111" t="s">
        <v>222</v>
      </c>
      <c r="J265" s="112" t="s">
        <v>2050</v>
      </c>
      <c r="K265" s="112" t="s">
        <v>2030</v>
      </c>
      <c r="L265" s="114" t="s">
        <v>1316</v>
      </c>
      <c r="M265" s="7"/>
    </row>
    <row r="266" spans="2:13" ht="12.75">
      <c r="B266" s="109">
        <v>6</v>
      </c>
      <c r="C266" s="109" t="s">
        <v>262</v>
      </c>
      <c r="D266" s="110"/>
      <c r="E266" s="110">
        <v>1</v>
      </c>
      <c r="F266" s="110" t="s">
        <v>1</v>
      </c>
      <c r="G266" s="124" t="s">
        <v>1303</v>
      </c>
      <c r="H266" s="110" t="s">
        <v>1622</v>
      </c>
      <c r="I266" s="111" t="s">
        <v>333</v>
      </c>
      <c r="J266" s="112" t="s">
        <v>2031</v>
      </c>
      <c r="K266" s="112" t="s">
        <v>2030</v>
      </c>
      <c r="L266" s="114" t="s">
        <v>1316</v>
      </c>
      <c r="M266" s="7"/>
    </row>
    <row r="267" spans="2:13" ht="12.75">
      <c r="B267" s="109">
        <v>7</v>
      </c>
      <c r="C267" s="109" t="s">
        <v>338</v>
      </c>
      <c r="D267" s="110"/>
      <c r="E267" s="110">
        <v>1</v>
      </c>
      <c r="F267" s="110" t="s">
        <v>572</v>
      </c>
      <c r="G267" s="124" t="s">
        <v>1324</v>
      </c>
      <c r="H267" s="110" t="s">
        <v>1622</v>
      </c>
      <c r="I267" s="111" t="s">
        <v>333</v>
      </c>
      <c r="J267" s="112" t="s">
        <v>919</v>
      </c>
      <c r="K267" s="112" t="s">
        <v>2030</v>
      </c>
      <c r="L267" s="114" t="s">
        <v>1316</v>
      </c>
      <c r="M267" s="7"/>
    </row>
    <row r="268" spans="2:13" ht="12.75">
      <c r="B268" s="109">
        <v>8</v>
      </c>
      <c r="C268" s="109" t="s">
        <v>2183</v>
      </c>
      <c r="D268" s="110">
        <v>1</v>
      </c>
      <c r="E268" s="110"/>
      <c r="F268" s="110" t="s">
        <v>717</v>
      </c>
      <c r="G268" s="124" t="s">
        <v>1547</v>
      </c>
      <c r="H268" s="110" t="s">
        <v>1637</v>
      </c>
      <c r="I268" s="111" t="s">
        <v>2172</v>
      </c>
      <c r="J268" s="112" t="s">
        <v>2166</v>
      </c>
      <c r="K268" s="126" t="s">
        <v>2167</v>
      </c>
      <c r="L268" s="114" t="s">
        <v>1316</v>
      </c>
      <c r="M268" s="7"/>
    </row>
    <row r="269" spans="2:13" ht="12.75">
      <c r="B269" s="109"/>
      <c r="C269" s="109"/>
      <c r="D269" s="110"/>
      <c r="E269" s="110"/>
      <c r="F269" s="110"/>
      <c r="G269" s="124"/>
      <c r="H269" s="110"/>
      <c r="I269" s="111"/>
      <c r="J269" s="112"/>
      <c r="K269" s="112"/>
      <c r="L269" s="114"/>
      <c r="M269" s="7"/>
    </row>
    <row r="270" spans="2:13" ht="12.75">
      <c r="B270" s="136" t="s">
        <v>565</v>
      </c>
      <c r="C270" s="130" t="s">
        <v>1829</v>
      </c>
      <c r="D270" s="110"/>
      <c r="E270" s="110"/>
      <c r="F270" s="110"/>
      <c r="G270" s="124"/>
      <c r="H270" s="110"/>
      <c r="I270" s="111"/>
      <c r="J270" s="126"/>
      <c r="K270" s="126"/>
      <c r="L270" s="111"/>
      <c r="M270" s="7">
        <v>1</v>
      </c>
    </row>
    <row r="271" spans="2:13" ht="12.75">
      <c r="B271" s="109">
        <v>1</v>
      </c>
      <c r="C271" s="109" t="s">
        <v>1830</v>
      </c>
      <c r="D271" s="110"/>
      <c r="E271" s="110">
        <v>1</v>
      </c>
      <c r="F271" s="110" t="s">
        <v>1838</v>
      </c>
      <c r="G271" s="124" t="s">
        <v>1160</v>
      </c>
      <c r="H271" s="110" t="s">
        <v>1620</v>
      </c>
      <c r="I271" s="111" t="s">
        <v>1763</v>
      </c>
      <c r="J271" s="112" t="s">
        <v>203</v>
      </c>
      <c r="K271" s="126" t="s">
        <v>372</v>
      </c>
      <c r="L271" s="139" t="s">
        <v>1029</v>
      </c>
      <c r="M271" s="7"/>
    </row>
    <row r="272" spans="2:13" ht="12.75">
      <c r="B272" s="109"/>
      <c r="C272" s="109"/>
      <c r="D272" s="110"/>
      <c r="E272" s="110"/>
      <c r="F272" s="110"/>
      <c r="G272" s="124"/>
      <c r="H272" s="110"/>
      <c r="I272" s="111"/>
      <c r="J272" s="112"/>
      <c r="K272" s="126"/>
      <c r="L272" s="139"/>
      <c r="M272" s="7"/>
    </row>
    <row r="273" spans="2:13" ht="12.75">
      <c r="B273" s="136" t="s">
        <v>1028</v>
      </c>
      <c r="C273" s="130" t="s">
        <v>1839</v>
      </c>
      <c r="D273" s="110"/>
      <c r="E273" s="110"/>
      <c r="F273" s="110"/>
      <c r="G273" s="124"/>
      <c r="H273" s="110"/>
      <c r="I273" s="111"/>
      <c r="J273" s="126"/>
      <c r="K273" s="126"/>
      <c r="L273" s="111"/>
      <c r="M273" s="7">
        <v>3</v>
      </c>
    </row>
    <row r="274" spans="2:13" ht="12.75">
      <c r="B274" s="109">
        <v>1</v>
      </c>
      <c r="C274" s="109" t="s">
        <v>1115</v>
      </c>
      <c r="D274" s="110">
        <v>1</v>
      </c>
      <c r="E274" s="110"/>
      <c r="F274" s="110" t="s">
        <v>414</v>
      </c>
      <c r="G274" s="124" t="s">
        <v>1118</v>
      </c>
      <c r="H274" s="110" t="s">
        <v>1618</v>
      </c>
      <c r="I274" s="125" t="s">
        <v>718</v>
      </c>
      <c r="J274" s="112" t="s">
        <v>175</v>
      </c>
      <c r="K274" s="126" t="s">
        <v>2079</v>
      </c>
      <c r="L274" s="148">
        <v>433375</v>
      </c>
      <c r="M274" s="7"/>
    </row>
    <row r="275" spans="2:13" ht="12.75">
      <c r="B275" s="153">
        <v>2</v>
      </c>
      <c r="C275" s="109" t="s">
        <v>1116</v>
      </c>
      <c r="D275" s="110"/>
      <c r="E275" s="110">
        <v>1</v>
      </c>
      <c r="F275" s="110" t="s">
        <v>415</v>
      </c>
      <c r="G275" s="124" t="s">
        <v>1117</v>
      </c>
      <c r="H275" s="110" t="s">
        <v>1618</v>
      </c>
      <c r="I275" s="111" t="s">
        <v>718</v>
      </c>
      <c r="J275" s="112" t="s">
        <v>175</v>
      </c>
      <c r="K275" s="126" t="s">
        <v>172</v>
      </c>
      <c r="L275" s="111" t="s">
        <v>176</v>
      </c>
      <c r="M275" s="7"/>
    </row>
    <row r="276" spans="2:13" ht="12.75">
      <c r="B276" s="153">
        <v>3</v>
      </c>
      <c r="C276" s="109" t="s">
        <v>1840</v>
      </c>
      <c r="D276" s="110">
        <v>1</v>
      </c>
      <c r="E276" s="110"/>
      <c r="F276" s="110" t="s">
        <v>1841</v>
      </c>
      <c r="G276" s="124" t="s">
        <v>1164</v>
      </c>
      <c r="H276" s="110" t="s">
        <v>1620</v>
      </c>
      <c r="I276" s="111" t="s">
        <v>1616</v>
      </c>
      <c r="J276" s="112" t="s">
        <v>2045</v>
      </c>
      <c r="K276" s="112" t="s">
        <v>2030</v>
      </c>
      <c r="L276" s="114" t="s">
        <v>1316</v>
      </c>
      <c r="M276" s="7"/>
    </row>
    <row r="277" spans="2:13" ht="12.75">
      <c r="B277" s="153"/>
      <c r="C277" s="109"/>
      <c r="D277" s="110"/>
      <c r="E277" s="110"/>
      <c r="F277" s="110"/>
      <c r="G277" s="124"/>
      <c r="H277" s="110"/>
      <c r="I277" s="111"/>
      <c r="J277" s="112"/>
      <c r="K277" s="126"/>
      <c r="L277" s="114"/>
      <c r="M277" s="7"/>
    </row>
    <row r="278" spans="2:13" ht="12.75">
      <c r="B278" s="136" t="s">
        <v>1036</v>
      </c>
      <c r="C278" s="130" t="s">
        <v>498</v>
      </c>
      <c r="D278" s="110"/>
      <c r="E278" s="110"/>
      <c r="F278" s="110"/>
      <c r="G278" s="124"/>
      <c r="H278" s="110"/>
      <c r="I278" s="111"/>
      <c r="J278" s="112"/>
      <c r="K278" s="126"/>
      <c r="L278" s="114"/>
      <c r="M278" s="7">
        <v>1</v>
      </c>
    </row>
    <row r="279" spans="2:13" ht="12.75">
      <c r="B279" s="153">
        <v>1</v>
      </c>
      <c r="C279" s="109" t="s">
        <v>499</v>
      </c>
      <c r="D279" s="110">
        <v>1</v>
      </c>
      <c r="E279" s="110"/>
      <c r="F279" s="110" t="s">
        <v>1769</v>
      </c>
      <c r="G279" s="124" t="s">
        <v>1283</v>
      </c>
      <c r="H279" s="110" t="s">
        <v>1620</v>
      </c>
      <c r="I279" s="111" t="s">
        <v>942</v>
      </c>
      <c r="J279" s="112" t="s">
        <v>500</v>
      </c>
      <c r="K279" s="112" t="s">
        <v>2030</v>
      </c>
      <c r="L279" s="149" t="s">
        <v>1001</v>
      </c>
      <c r="M279" s="7"/>
    </row>
    <row r="280" spans="2:13" ht="12.75">
      <c r="B280" s="153"/>
      <c r="C280" s="109"/>
      <c r="D280" s="110"/>
      <c r="E280" s="110"/>
      <c r="F280" s="110"/>
      <c r="G280" s="124"/>
      <c r="H280" s="110"/>
      <c r="I280" s="111"/>
      <c r="J280" s="112"/>
      <c r="K280" s="126"/>
      <c r="L280" s="149"/>
      <c r="M280" s="7"/>
    </row>
    <row r="281" spans="2:13" ht="12.75">
      <c r="B281" s="136" t="s">
        <v>1119</v>
      </c>
      <c r="C281" s="130" t="s">
        <v>483</v>
      </c>
      <c r="D281" s="110"/>
      <c r="E281" s="110"/>
      <c r="F281" s="110"/>
      <c r="G281" s="124"/>
      <c r="H281" s="110"/>
      <c r="I281" s="111"/>
      <c r="J281" s="112"/>
      <c r="K281" s="126"/>
      <c r="L281" s="114"/>
      <c r="M281" s="7">
        <v>1</v>
      </c>
    </row>
    <row r="282" spans="2:13" ht="12.75">
      <c r="B282" s="153">
        <v>1</v>
      </c>
      <c r="C282" s="109" t="s">
        <v>344</v>
      </c>
      <c r="D282" s="110"/>
      <c r="E282" s="110">
        <v>1</v>
      </c>
      <c r="F282" s="110" t="s">
        <v>245</v>
      </c>
      <c r="G282" s="124" t="s">
        <v>345</v>
      </c>
      <c r="H282" s="110" t="s">
        <v>1637</v>
      </c>
      <c r="I282" s="111" t="s">
        <v>343</v>
      </c>
      <c r="J282" s="112" t="s">
        <v>2166</v>
      </c>
      <c r="K282" s="126" t="s">
        <v>2167</v>
      </c>
      <c r="L282" s="114"/>
      <c r="M282" s="7"/>
    </row>
    <row r="283" spans="2:13" ht="12.75">
      <c r="B283" s="153"/>
      <c r="C283" s="109"/>
      <c r="D283" s="110"/>
      <c r="E283" s="110"/>
      <c r="F283" s="110"/>
      <c r="G283" s="124"/>
      <c r="H283" s="110"/>
      <c r="I283" s="111"/>
      <c r="J283" s="112"/>
      <c r="K283" s="126"/>
      <c r="L283" s="114"/>
      <c r="M283" s="7"/>
    </row>
    <row r="284" spans="2:13" ht="12.75">
      <c r="B284" s="130" t="s">
        <v>802</v>
      </c>
      <c r="C284" s="130" t="s">
        <v>1004</v>
      </c>
      <c r="D284" s="110"/>
      <c r="E284" s="110"/>
      <c r="F284" s="110"/>
      <c r="G284" s="124"/>
      <c r="H284" s="110"/>
      <c r="I284" s="111"/>
      <c r="J284" s="126"/>
      <c r="K284" s="126"/>
      <c r="L284" s="111"/>
      <c r="M284" s="7"/>
    </row>
    <row r="285" spans="2:13" ht="12.75">
      <c r="B285" s="130"/>
      <c r="C285" s="130"/>
      <c r="D285" s="110"/>
      <c r="E285" s="110"/>
      <c r="F285" s="110"/>
      <c r="G285" s="124"/>
      <c r="H285" s="110"/>
      <c r="I285" s="111"/>
      <c r="J285" s="126"/>
      <c r="K285" s="126"/>
      <c r="L285" s="111"/>
      <c r="M285" s="7"/>
    </row>
    <row r="286" spans="2:13" ht="12.75">
      <c r="B286" s="136" t="s">
        <v>1018</v>
      </c>
      <c r="C286" s="130" t="s">
        <v>943</v>
      </c>
      <c r="D286" s="110"/>
      <c r="E286" s="110"/>
      <c r="F286" s="110"/>
      <c r="G286" s="124"/>
      <c r="H286" s="110"/>
      <c r="I286" s="111"/>
      <c r="J286" s="126"/>
      <c r="K286" s="126"/>
      <c r="L286" s="111"/>
      <c r="M286" s="7"/>
    </row>
    <row r="287" spans="2:13" ht="12.75">
      <c r="B287" s="109"/>
      <c r="C287" s="109"/>
      <c r="D287" s="110"/>
      <c r="E287" s="110"/>
      <c r="F287" s="110"/>
      <c r="G287" s="124"/>
      <c r="H287" s="110"/>
      <c r="I287" s="111"/>
      <c r="J287" s="112"/>
      <c r="K287" s="126"/>
      <c r="L287" s="114"/>
      <c r="M287" s="7"/>
    </row>
    <row r="288" spans="2:15" ht="12.75">
      <c r="B288" s="136" t="s">
        <v>1019</v>
      </c>
      <c r="C288" s="130" t="s">
        <v>944</v>
      </c>
      <c r="D288" s="110"/>
      <c r="E288" s="110"/>
      <c r="F288" s="110"/>
      <c r="G288" s="124"/>
      <c r="H288" s="110"/>
      <c r="I288" s="111"/>
      <c r="J288" s="126"/>
      <c r="K288" s="126"/>
      <c r="L288" s="111"/>
      <c r="M288" s="7">
        <v>3</v>
      </c>
      <c r="O288" t="s">
        <v>1732</v>
      </c>
    </row>
    <row r="289" spans="2:13" ht="12.75">
      <c r="B289" s="109">
        <v>1</v>
      </c>
      <c r="C289" s="109" t="s">
        <v>620</v>
      </c>
      <c r="D289" s="110"/>
      <c r="E289" s="110">
        <v>1</v>
      </c>
      <c r="F289" s="110" t="s">
        <v>1773</v>
      </c>
      <c r="G289" s="124" t="s">
        <v>1285</v>
      </c>
      <c r="H289" s="110" t="s">
        <v>1620</v>
      </c>
      <c r="I289" s="111" t="s">
        <v>333</v>
      </c>
      <c r="J289" s="112" t="s">
        <v>933</v>
      </c>
      <c r="K289" s="126" t="s">
        <v>930</v>
      </c>
      <c r="L289" s="149">
        <v>307203</v>
      </c>
      <c r="M289" s="7"/>
    </row>
    <row r="290" spans="2:13" ht="12.75">
      <c r="B290" s="109">
        <v>2</v>
      </c>
      <c r="C290" s="109" t="s">
        <v>621</v>
      </c>
      <c r="D290" s="110"/>
      <c r="E290" s="110">
        <v>1</v>
      </c>
      <c r="F290" s="110" t="s">
        <v>1774</v>
      </c>
      <c r="G290" s="124" t="s">
        <v>1286</v>
      </c>
      <c r="H290" s="110" t="s">
        <v>1622</v>
      </c>
      <c r="I290" s="143" t="s">
        <v>255</v>
      </c>
      <c r="J290" s="112" t="s">
        <v>933</v>
      </c>
      <c r="K290" s="138" t="s">
        <v>269</v>
      </c>
      <c r="L290" s="149">
        <v>208383</v>
      </c>
      <c r="M290" s="7"/>
    </row>
    <row r="291" spans="2:13" ht="12.75">
      <c r="B291" s="109">
        <v>3</v>
      </c>
      <c r="C291" s="109" t="s">
        <v>166</v>
      </c>
      <c r="D291" s="110">
        <v>1</v>
      </c>
      <c r="E291" s="110"/>
      <c r="F291" s="110" t="s">
        <v>416</v>
      </c>
      <c r="G291" s="124" t="s">
        <v>167</v>
      </c>
      <c r="H291" s="110" t="s">
        <v>1626</v>
      </c>
      <c r="I291" s="111" t="s">
        <v>2121</v>
      </c>
      <c r="J291" s="112" t="s">
        <v>2122</v>
      </c>
      <c r="K291" s="126" t="s">
        <v>2086</v>
      </c>
      <c r="L291" s="148">
        <v>166400</v>
      </c>
      <c r="M291" s="7"/>
    </row>
    <row r="292" spans="2:13" ht="12.75">
      <c r="B292" s="109"/>
      <c r="C292" s="109"/>
      <c r="D292" s="110"/>
      <c r="E292" s="110"/>
      <c r="F292" s="110"/>
      <c r="G292" s="124"/>
      <c r="H292" s="110"/>
      <c r="I292" s="111"/>
      <c r="J292" s="112"/>
      <c r="K292" s="126"/>
      <c r="L292" s="148"/>
      <c r="M292" s="7"/>
    </row>
    <row r="293" spans="2:13" ht="12.75">
      <c r="B293" s="136" t="s">
        <v>1020</v>
      </c>
      <c r="C293" s="130" t="s">
        <v>945</v>
      </c>
      <c r="D293" s="110"/>
      <c r="E293" s="110"/>
      <c r="F293" s="110"/>
      <c r="G293" s="124"/>
      <c r="H293" s="110"/>
      <c r="I293" s="111"/>
      <c r="J293" s="126"/>
      <c r="K293" s="126"/>
      <c r="L293" s="111"/>
      <c r="M293" s="7">
        <v>2</v>
      </c>
    </row>
    <row r="294" spans="2:13" ht="12.75">
      <c r="B294" s="109">
        <v>1</v>
      </c>
      <c r="C294" s="109" t="s">
        <v>337</v>
      </c>
      <c r="D294" s="110">
        <v>1</v>
      </c>
      <c r="E294" s="110"/>
      <c r="F294" s="110" t="s">
        <v>1431</v>
      </c>
      <c r="G294" s="124" t="s">
        <v>1407</v>
      </c>
      <c r="H294" s="110" t="s">
        <v>1618</v>
      </c>
      <c r="I294" s="111" t="s">
        <v>255</v>
      </c>
      <c r="J294" s="112" t="s">
        <v>272</v>
      </c>
      <c r="K294" s="126" t="s">
        <v>268</v>
      </c>
      <c r="L294" s="149">
        <v>419797</v>
      </c>
      <c r="M294" s="7"/>
    </row>
    <row r="295" spans="2:13" ht="12.75">
      <c r="B295" s="109">
        <v>2</v>
      </c>
      <c r="C295" s="109" t="s">
        <v>271</v>
      </c>
      <c r="D295" s="110"/>
      <c r="E295" s="110">
        <v>1</v>
      </c>
      <c r="F295" s="110" t="s">
        <v>1778</v>
      </c>
      <c r="G295" s="124" t="s">
        <v>1288</v>
      </c>
      <c r="H295" s="110" t="s">
        <v>1620</v>
      </c>
      <c r="I295" s="111" t="s">
        <v>333</v>
      </c>
      <c r="J295" s="112" t="s">
        <v>1011</v>
      </c>
      <c r="K295" s="126" t="s">
        <v>1009</v>
      </c>
      <c r="L295" s="149">
        <v>310000</v>
      </c>
      <c r="M295" s="7"/>
    </row>
    <row r="296" spans="2:13" ht="12.75">
      <c r="B296" s="109"/>
      <c r="C296" s="109"/>
      <c r="D296" s="110"/>
      <c r="E296" s="110"/>
      <c r="F296" s="110"/>
      <c r="G296" s="124"/>
      <c r="H296" s="110"/>
      <c r="I296" s="111"/>
      <c r="J296" s="112"/>
      <c r="K296" s="126"/>
      <c r="L296" s="149"/>
      <c r="M296" s="7"/>
    </row>
    <row r="297" spans="2:13" ht="12.75">
      <c r="B297" s="136" t="s">
        <v>1021</v>
      </c>
      <c r="C297" s="130" t="s">
        <v>183</v>
      </c>
      <c r="D297" s="110"/>
      <c r="E297" s="110"/>
      <c r="F297" s="123"/>
      <c r="G297" s="124"/>
      <c r="H297" s="110"/>
      <c r="I297" s="111"/>
      <c r="J297" s="112"/>
      <c r="K297" s="112"/>
      <c r="L297" s="148"/>
      <c r="M297" s="7">
        <v>1</v>
      </c>
    </row>
    <row r="298" spans="2:13" ht="12.75">
      <c r="B298" s="109">
        <v>1</v>
      </c>
      <c r="C298" s="109" t="s">
        <v>1533</v>
      </c>
      <c r="D298" s="110"/>
      <c r="E298" s="110">
        <v>1</v>
      </c>
      <c r="F298" s="110" t="s">
        <v>1756</v>
      </c>
      <c r="G298" s="124" t="s">
        <v>1279</v>
      </c>
      <c r="H298" s="110" t="s">
        <v>1626</v>
      </c>
      <c r="I298" s="111" t="s">
        <v>2121</v>
      </c>
      <c r="J298" s="112" t="s">
        <v>2067</v>
      </c>
      <c r="K298" s="126" t="s">
        <v>2068</v>
      </c>
      <c r="L298" s="148" t="s">
        <v>2146</v>
      </c>
      <c r="M298" s="7"/>
    </row>
    <row r="299" spans="2:13" ht="12.75">
      <c r="B299" s="109"/>
      <c r="C299" s="109"/>
      <c r="D299" s="110"/>
      <c r="E299" s="110"/>
      <c r="F299" s="110"/>
      <c r="G299" s="124"/>
      <c r="H299" s="110"/>
      <c r="I299" s="111"/>
      <c r="J299" s="112"/>
      <c r="K299" s="126"/>
      <c r="L299" s="149"/>
      <c r="M299" s="7"/>
    </row>
    <row r="300" spans="2:13" ht="12.75">
      <c r="B300" s="130" t="s">
        <v>832</v>
      </c>
      <c r="C300" s="130" t="s">
        <v>1472</v>
      </c>
      <c r="D300" s="110"/>
      <c r="E300" s="110"/>
      <c r="F300" s="123"/>
      <c r="G300" s="124"/>
      <c r="H300" s="110"/>
      <c r="I300" s="111"/>
      <c r="J300" s="112"/>
      <c r="K300" s="112"/>
      <c r="L300" s="148"/>
      <c r="M300" s="7"/>
    </row>
    <row r="301" spans="2:13" ht="12.75">
      <c r="B301" s="130"/>
      <c r="C301" s="130"/>
      <c r="D301" s="110"/>
      <c r="E301" s="110"/>
      <c r="F301" s="123"/>
      <c r="G301" s="124"/>
      <c r="H301" s="110"/>
      <c r="I301" s="111"/>
      <c r="J301" s="112"/>
      <c r="K301" s="112"/>
      <c r="L301" s="114"/>
      <c r="M301" s="7"/>
    </row>
    <row r="302" spans="2:13" ht="12.75">
      <c r="B302" s="136" t="s">
        <v>1018</v>
      </c>
      <c r="C302" s="130" t="s">
        <v>1650</v>
      </c>
      <c r="D302" s="110"/>
      <c r="E302" s="110"/>
      <c r="F302" s="110"/>
      <c r="G302" s="124"/>
      <c r="H302" s="110"/>
      <c r="I302" s="114"/>
      <c r="J302" s="112"/>
      <c r="K302" s="112"/>
      <c r="L302" s="114"/>
      <c r="M302" s="7">
        <v>56</v>
      </c>
    </row>
    <row r="303" spans="2:13" ht="12.75">
      <c r="B303" s="109">
        <v>1</v>
      </c>
      <c r="C303" s="109" t="s">
        <v>1656</v>
      </c>
      <c r="D303" s="110"/>
      <c r="E303" s="110">
        <v>1</v>
      </c>
      <c r="F303" s="110" t="s">
        <v>1657</v>
      </c>
      <c r="G303" s="124" t="s">
        <v>1167</v>
      </c>
      <c r="H303" s="110" t="s">
        <v>1620</v>
      </c>
      <c r="I303" s="111" t="s">
        <v>1640</v>
      </c>
      <c r="J303" s="112" t="s">
        <v>1139</v>
      </c>
      <c r="K303" s="126" t="s">
        <v>875</v>
      </c>
      <c r="L303" s="149">
        <v>321026</v>
      </c>
      <c r="M303" s="7"/>
    </row>
    <row r="304" spans="2:13" ht="12.75">
      <c r="B304" s="109">
        <v>2</v>
      </c>
      <c r="C304" s="109" t="s">
        <v>1658</v>
      </c>
      <c r="D304" s="110">
        <v>1</v>
      </c>
      <c r="E304" s="110"/>
      <c r="F304" s="110" t="s">
        <v>1659</v>
      </c>
      <c r="G304" s="124" t="s">
        <v>1168</v>
      </c>
      <c r="H304" s="110" t="s">
        <v>1620</v>
      </c>
      <c r="I304" s="111" t="s">
        <v>1640</v>
      </c>
      <c r="J304" s="112" t="s">
        <v>1139</v>
      </c>
      <c r="K304" s="126" t="s">
        <v>875</v>
      </c>
      <c r="L304" s="149">
        <v>302144</v>
      </c>
      <c r="M304" s="7"/>
    </row>
    <row r="305" spans="2:13" ht="12.75">
      <c r="B305" s="109">
        <v>3</v>
      </c>
      <c r="C305" s="109" t="s">
        <v>1669</v>
      </c>
      <c r="D305" s="110"/>
      <c r="E305" s="110">
        <v>1</v>
      </c>
      <c r="F305" s="110" t="s">
        <v>1668</v>
      </c>
      <c r="G305" s="124" t="s">
        <v>1202</v>
      </c>
      <c r="H305" s="110" t="s">
        <v>1620</v>
      </c>
      <c r="I305" s="111" t="s">
        <v>1495</v>
      </c>
      <c r="J305" s="112" t="s">
        <v>1139</v>
      </c>
      <c r="K305" s="126" t="s">
        <v>875</v>
      </c>
      <c r="L305" s="149">
        <v>302415</v>
      </c>
      <c r="M305" s="7"/>
    </row>
    <row r="306" spans="2:13" ht="12.75">
      <c r="B306" s="109">
        <v>4</v>
      </c>
      <c r="C306" s="109" t="s">
        <v>1671</v>
      </c>
      <c r="D306" s="110">
        <v>1</v>
      </c>
      <c r="E306" s="110"/>
      <c r="F306" s="110" t="s">
        <v>1672</v>
      </c>
      <c r="G306" s="124" t="s">
        <v>1201</v>
      </c>
      <c r="H306" s="110" t="s">
        <v>1620</v>
      </c>
      <c r="I306" s="111" t="s">
        <v>1495</v>
      </c>
      <c r="J306" s="112" t="s">
        <v>1139</v>
      </c>
      <c r="K306" s="126" t="s">
        <v>1495</v>
      </c>
      <c r="L306" s="149">
        <v>308349</v>
      </c>
      <c r="M306" s="7"/>
    </row>
    <row r="307" spans="2:13" ht="12.75">
      <c r="B307" s="109">
        <v>5</v>
      </c>
      <c r="C307" s="109" t="s">
        <v>1673</v>
      </c>
      <c r="D307" s="110"/>
      <c r="E307" s="110">
        <v>1</v>
      </c>
      <c r="F307" s="110" t="s">
        <v>1674</v>
      </c>
      <c r="G307" s="124" t="s">
        <v>1200</v>
      </c>
      <c r="H307" s="110" t="s">
        <v>1620</v>
      </c>
      <c r="I307" s="111" t="s">
        <v>1495</v>
      </c>
      <c r="J307" s="112" t="s">
        <v>1139</v>
      </c>
      <c r="K307" s="126" t="s">
        <v>875</v>
      </c>
      <c r="L307" s="149">
        <v>300475</v>
      </c>
      <c r="M307" s="7"/>
    </row>
    <row r="308" spans="2:13" ht="12.75">
      <c r="B308" s="109">
        <v>6</v>
      </c>
      <c r="C308" s="113" t="s">
        <v>771</v>
      </c>
      <c r="D308" s="151">
        <v>1</v>
      </c>
      <c r="E308" s="151"/>
      <c r="F308" s="151" t="s">
        <v>772</v>
      </c>
      <c r="G308" s="113" t="s">
        <v>1197</v>
      </c>
      <c r="H308" s="110" t="s">
        <v>1620</v>
      </c>
      <c r="I308" s="111" t="s">
        <v>917</v>
      </c>
      <c r="J308" s="112" t="s">
        <v>1139</v>
      </c>
      <c r="K308" s="126" t="s">
        <v>879</v>
      </c>
      <c r="L308" s="148">
        <v>304894</v>
      </c>
      <c r="M308" s="7"/>
    </row>
    <row r="309" spans="2:13" ht="12.75">
      <c r="B309" s="109">
        <v>7</v>
      </c>
      <c r="C309" s="113" t="s">
        <v>583</v>
      </c>
      <c r="D309" s="151">
        <v>1</v>
      </c>
      <c r="E309" s="151"/>
      <c r="F309" s="151" t="s">
        <v>588</v>
      </c>
      <c r="G309" s="113" t="s">
        <v>1196</v>
      </c>
      <c r="H309" s="110" t="s">
        <v>1620</v>
      </c>
      <c r="I309" s="111" t="s">
        <v>1495</v>
      </c>
      <c r="J309" s="112" t="s">
        <v>1139</v>
      </c>
      <c r="K309" s="126" t="s">
        <v>1495</v>
      </c>
      <c r="L309" s="148">
        <v>361977</v>
      </c>
      <c r="M309" s="7"/>
    </row>
    <row r="310" spans="2:13" ht="12.75" customHeight="1">
      <c r="B310" s="109">
        <v>8</v>
      </c>
      <c r="C310" s="113" t="s">
        <v>773</v>
      </c>
      <c r="D310" s="151">
        <v>1</v>
      </c>
      <c r="E310" s="151"/>
      <c r="F310" s="151" t="s">
        <v>23</v>
      </c>
      <c r="G310" s="113" t="s">
        <v>1246</v>
      </c>
      <c r="H310" s="110" t="s">
        <v>1620</v>
      </c>
      <c r="I310" s="143" t="s">
        <v>255</v>
      </c>
      <c r="J310" s="112" t="s">
        <v>1139</v>
      </c>
      <c r="K310" s="126" t="s">
        <v>929</v>
      </c>
      <c r="L310" s="149">
        <v>300914</v>
      </c>
      <c r="M310" s="7"/>
    </row>
    <row r="311" spans="2:13" ht="12.75">
      <c r="B311" s="109">
        <v>9</v>
      </c>
      <c r="C311" s="109" t="s">
        <v>1682</v>
      </c>
      <c r="D311" s="110"/>
      <c r="E311" s="110">
        <v>1</v>
      </c>
      <c r="F311" s="110" t="s">
        <v>1683</v>
      </c>
      <c r="G311" s="124" t="s">
        <v>1253</v>
      </c>
      <c r="H311" s="110" t="s">
        <v>1620</v>
      </c>
      <c r="I311" s="143" t="s">
        <v>255</v>
      </c>
      <c r="J311" s="112" t="s">
        <v>1139</v>
      </c>
      <c r="K311" s="126" t="s">
        <v>876</v>
      </c>
      <c r="L311" s="149">
        <v>331901</v>
      </c>
      <c r="M311" s="7"/>
    </row>
    <row r="312" spans="2:13" ht="12.75">
      <c r="B312" s="109">
        <v>10</v>
      </c>
      <c r="C312" s="113" t="s">
        <v>775</v>
      </c>
      <c r="D312" s="151">
        <v>1</v>
      </c>
      <c r="E312" s="151"/>
      <c r="F312" s="151" t="s">
        <v>22</v>
      </c>
      <c r="G312" s="113" t="s">
        <v>1248</v>
      </c>
      <c r="H312" s="110" t="s">
        <v>1620</v>
      </c>
      <c r="I312" s="111" t="s">
        <v>222</v>
      </c>
      <c r="J312" s="112" t="s">
        <v>1139</v>
      </c>
      <c r="K312" s="126" t="s">
        <v>876</v>
      </c>
      <c r="L312" s="149">
        <v>208100</v>
      </c>
      <c r="M312" s="7"/>
    </row>
    <row r="313" spans="2:13" ht="12.75">
      <c r="B313" s="109">
        <v>11</v>
      </c>
      <c r="C313" s="109" t="s">
        <v>1735</v>
      </c>
      <c r="D313" s="110"/>
      <c r="E313" s="110">
        <v>1</v>
      </c>
      <c r="F313" s="110" t="s">
        <v>1736</v>
      </c>
      <c r="G313" s="124" t="s">
        <v>1249</v>
      </c>
      <c r="H313" s="110" t="s">
        <v>1620</v>
      </c>
      <c r="I313" s="111" t="s">
        <v>180</v>
      </c>
      <c r="J313" s="112" t="s">
        <v>1139</v>
      </c>
      <c r="K313" s="126" t="s">
        <v>876</v>
      </c>
      <c r="L313" s="149" t="s">
        <v>182</v>
      </c>
      <c r="M313" s="7"/>
    </row>
    <row r="314" spans="2:13" ht="12.75">
      <c r="B314" s="109">
        <v>12</v>
      </c>
      <c r="C314" s="113" t="s">
        <v>774</v>
      </c>
      <c r="D314" s="151"/>
      <c r="E314" s="151">
        <v>1</v>
      </c>
      <c r="F314" s="151" t="s">
        <v>24</v>
      </c>
      <c r="G314" s="113" t="s">
        <v>1247</v>
      </c>
      <c r="H314" s="110" t="s">
        <v>1620</v>
      </c>
      <c r="I314" s="111" t="s">
        <v>333</v>
      </c>
      <c r="J314" s="112" t="s">
        <v>1139</v>
      </c>
      <c r="K314" s="126" t="s">
        <v>929</v>
      </c>
      <c r="L314" s="149">
        <v>330941</v>
      </c>
      <c r="M314" s="7"/>
    </row>
    <row r="315" spans="1:13" ht="12.75">
      <c r="A315" s="22" t="s">
        <v>1732</v>
      </c>
      <c r="B315" s="109">
        <v>13</v>
      </c>
      <c r="C315" s="109" t="s">
        <v>25</v>
      </c>
      <c r="D315" s="110"/>
      <c r="E315" s="110">
        <v>1</v>
      </c>
      <c r="F315" s="110" t="s">
        <v>33</v>
      </c>
      <c r="G315" s="124" t="s">
        <v>1252</v>
      </c>
      <c r="H315" s="110" t="s">
        <v>1620</v>
      </c>
      <c r="I315" s="111" t="s">
        <v>333</v>
      </c>
      <c r="J315" s="112" t="s">
        <v>1139</v>
      </c>
      <c r="K315" s="126" t="s">
        <v>417</v>
      </c>
      <c r="L315" s="149">
        <v>317473</v>
      </c>
      <c r="M315" s="7"/>
    </row>
    <row r="316" spans="2:13" ht="12.75">
      <c r="B316" s="109">
        <v>14</v>
      </c>
      <c r="C316" s="113" t="s">
        <v>776</v>
      </c>
      <c r="D316" s="151">
        <v>1</v>
      </c>
      <c r="E316" s="151"/>
      <c r="F316" s="151" t="s">
        <v>1776</v>
      </c>
      <c r="G316" s="113" t="s">
        <v>1265</v>
      </c>
      <c r="H316" s="110" t="s">
        <v>1620</v>
      </c>
      <c r="I316" s="111" t="s">
        <v>1855</v>
      </c>
      <c r="J316" s="112" t="s">
        <v>1139</v>
      </c>
      <c r="K316" s="126" t="s">
        <v>139</v>
      </c>
      <c r="L316" s="149">
        <v>342614</v>
      </c>
      <c r="M316" s="7"/>
    </row>
    <row r="317" spans="2:13" ht="12.75">
      <c r="B317" s="109">
        <v>15</v>
      </c>
      <c r="C317" s="113" t="s">
        <v>777</v>
      </c>
      <c r="D317" s="151">
        <v>1</v>
      </c>
      <c r="E317" s="151"/>
      <c r="F317" s="151" t="s">
        <v>36</v>
      </c>
      <c r="G317" s="113" t="s">
        <v>1266</v>
      </c>
      <c r="H317" s="110" t="s">
        <v>1620</v>
      </c>
      <c r="I317" s="111" t="s">
        <v>1855</v>
      </c>
      <c r="J317" s="112" t="s">
        <v>1139</v>
      </c>
      <c r="K317" s="126" t="s">
        <v>139</v>
      </c>
      <c r="L317" s="149">
        <v>346792</v>
      </c>
      <c r="M317" s="7"/>
    </row>
    <row r="318" spans="2:13" ht="12.75">
      <c r="B318" s="109">
        <v>16</v>
      </c>
      <c r="C318" s="109" t="s">
        <v>585</v>
      </c>
      <c r="D318" s="110"/>
      <c r="E318" s="110">
        <v>1</v>
      </c>
      <c r="F318" s="110" t="s">
        <v>592</v>
      </c>
      <c r="G318" s="124" t="s">
        <v>1276</v>
      </c>
      <c r="H318" s="110" t="s">
        <v>1620</v>
      </c>
      <c r="I318" s="111" t="s">
        <v>2121</v>
      </c>
      <c r="J318" s="112" t="s">
        <v>1139</v>
      </c>
      <c r="K318" s="126" t="s">
        <v>232</v>
      </c>
      <c r="L318" s="149">
        <v>312529</v>
      </c>
      <c r="M318" s="7"/>
    </row>
    <row r="319" spans="2:13" ht="12.75">
      <c r="B319" s="109">
        <v>17</v>
      </c>
      <c r="C319" s="109" t="s">
        <v>1698</v>
      </c>
      <c r="D319" s="110">
        <v>1</v>
      </c>
      <c r="E319" s="110"/>
      <c r="F319" s="110" t="s">
        <v>1699</v>
      </c>
      <c r="G319" s="124" t="s">
        <v>1262</v>
      </c>
      <c r="H319" s="110" t="s">
        <v>1620</v>
      </c>
      <c r="I319" s="111" t="s">
        <v>2172</v>
      </c>
      <c r="J319" s="112" t="s">
        <v>1139</v>
      </c>
      <c r="K319" s="126" t="s">
        <v>232</v>
      </c>
      <c r="L319" s="149">
        <v>326272</v>
      </c>
      <c r="M319" s="7"/>
    </row>
    <row r="320" spans="2:13" ht="12.75">
      <c r="B320" s="109">
        <v>18</v>
      </c>
      <c r="C320" s="109" t="s">
        <v>32</v>
      </c>
      <c r="D320" s="110"/>
      <c r="E320" s="110">
        <v>1</v>
      </c>
      <c r="F320" s="110" t="s">
        <v>249</v>
      </c>
      <c r="G320" s="124" t="s">
        <v>1464</v>
      </c>
      <c r="H320" s="110" t="s">
        <v>1622</v>
      </c>
      <c r="I320" s="111" t="s">
        <v>255</v>
      </c>
      <c r="J320" s="112" t="s">
        <v>1139</v>
      </c>
      <c r="K320" s="138" t="s">
        <v>269</v>
      </c>
      <c r="L320" s="149">
        <v>218176</v>
      </c>
      <c r="M320" s="7"/>
    </row>
    <row r="321" spans="2:13" ht="12.75">
      <c r="B321" s="109">
        <v>19</v>
      </c>
      <c r="C321" s="109" t="s">
        <v>1703</v>
      </c>
      <c r="D321" s="110">
        <v>1</v>
      </c>
      <c r="E321" s="110"/>
      <c r="F321" s="110" t="s">
        <v>1704</v>
      </c>
      <c r="G321" s="124" t="s">
        <v>1445</v>
      </c>
      <c r="H321" s="110" t="s">
        <v>1622</v>
      </c>
      <c r="I321" s="111" t="s">
        <v>2172</v>
      </c>
      <c r="J321" s="112" t="s">
        <v>1139</v>
      </c>
      <c r="K321" s="126" t="s">
        <v>2143</v>
      </c>
      <c r="L321" s="149">
        <v>221190</v>
      </c>
      <c r="M321" s="7"/>
    </row>
    <row r="322" spans="2:13" ht="12.75">
      <c r="B322" s="109">
        <v>20</v>
      </c>
      <c r="C322" s="109" t="s">
        <v>28</v>
      </c>
      <c r="D322" s="110">
        <v>1</v>
      </c>
      <c r="E322" s="110"/>
      <c r="F322" s="110" t="s">
        <v>39</v>
      </c>
      <c r="G322" s="124" t="s">
        <v>1501</v>
      </c>
      <c r="H322" s="110" t="s">
        <v>1622</v>
      </c>
      <c r="I322" s="111" t="s">
        <v>2172</v>
      </c>
      <c r="J322" s="112" t="s">
        <v>1139</v>
      </c>
      <c r="K322" s="126" t="s">
        <v>2143</v>
      </c>
      <c r="L322" s="149">
        <v>215619</v>
      </c>
      <c r="M322" s="7"/>
    </row>
    <row r="323" spans="2:13" ht="12.75">
      <c r="B323" s="109">
        <v>21</v>
      </c>
      <c r="C323" s="109" t="s">
        <v>586</v>
      </c>
      <c r="D323" s="110"/>
      <c r="E323" s="110">
        <v>1</v>
      </c>
      <c r="F323" s="110" t="s">
        <v>593</v>
      </c>
      <c r="G323" s="124" t="s">
        <v>1465</v>
      </c>
      <c r="H323" s="110" t="s">
        <v>1626</v>
      </c>
      <c r="I323" s="143" t="s">
        <v>255</v>
      </c>
      <c r="J323" s="112" t="s">
        <v>1139</v>
      </c>
      <c r="K323" s="126" t="s">
        <v>2186</v>
      </c>
      <c r="L323" s="149">
        <v>213070</v>
      </c>
      <c r="M323" s="7"/>
    </row>
    <row r="324" spans="2:13" ht="12.75">
      <c r="B324" s="109">
        <v>22</v>
      </c>
      <c r="C324" s="150" t="s">
        <v>766</v>
      </c>
      <c r="D324" s="151"/>
      <c r="E324" s="151">
        <v>1</v>
      </c>
      <c r="F324" s="151" t="s">
        <v>731</v>
      </c>
      <c r="G324" s="113" t="s">
        <v>1395</v>
      </c>
      <c r="H324" s="110" t="s">
        <v>1626</v>
      </c>
      <c r="I324" s="111" t="s">
        <v>2121</v>
      </c>
      <c r="J324" s="112" t="s">
        <v>1268</v>
      </c>
      <c r="K324" s="126" t="s">
        <v>232</v>
      </c>
      <c r="L324" s="148">
        <v>175438</v>
      </c>
      <c r="M324" s="7"/>
    </row>
    <row r="325" spans="2:13" ht="12.75">
      <c r="B325" s="109">
        <v>23</v>
      </c>
      <c r="C325" s="150" t="s">
        <v>767</v>
      </c>
      <c r="D325" s="151"/>
      <c r="E325" s="151">
        <v>1</v>
      </c>
      <c r="F325" s="151" t="s">
        <v>732</v>
      </c>
      <c r="G325" s="113" t="s">
        <v>1396</v>
      </c>
      <c r="H325" s="110" t="s">
        <v>1626</v>
      </c>
      <c r="I325" s="111" t="s">
        <v>2121</v>
      </c>
      <c r="J325" s="112" t="s">
        <v>1268</v>
      </c>
      <c r="K325" s="126" t="s">
        <v>232</v>
      </c>
      <c r="L325" s="148">
        <v>155137</v>
      </c>
      <c r="M325" s="7"/>
    </row>
    <row r="326" spans="2:13" ht="12.75">
      <c r="B326" s="109">
        <v>24</v>
      </c>
      <c r="C326" s="150" t="s">
        <v>724</v>
      </c>
      <c r="D326" s="151">
        <v>1</v>
      </c>
      <c r="E326" s="151"/>
      <c r="F326" s="151" t="s">
        <v>737</v>
      </c>
      <c r="G326" s="113" t="s">
        <v>1400</v>
      </c>
      <c r="H326" s="110" t="s">
        <v>1626</v>
      </c>
      <c r="I326" s="111" t="s">
        <v>2121</v>
      </c>
      <c r="J326" s="112" t="s">
        <v>1268</v>
      </c>
      <c r="K326" s="126" t="s">
        <v>232</v>
      </c>
      <c r="L326" s="148">
        <v>183975</v>
      </c>
      <c r="M326" s="7"/>
    </row>
    <row r="327" spans="2:13" ht="12.75">
      <c r="B327" s="109">
        <v>25</v>
      </c>
      <c r="C327" s="150" t="s">
        <v>725</v>
      </c>
      <c r="D327" s="151">
        <v>1</v>
      </c>
      <c r="E327" s="151"/>
      <c r="F327" s="151" t="s">
        <v>743</v>
      </c>
      <c r="G327" s="113" t="s">
        <v>1405</v>
      </c>
      <c r="H327" s="110" t="s">
        <v>1626</v>
      </c>
      <c r="I327" s="111" t="s">
        <v>2121</v>
      </c>
      <c r="J327" s="112" t="s">
        <v>1268</v>
      </c>
      <c r="K327" s="126" t="s">
        <v>232</v>
      </c>
      <c r="L327" s="148">
        <v>155547</v>
      </c>
      <c r="M327" s="7"/>
    </row>
    <row r="328" spans="2:13" ht="12.75">
      <c r="B328" s="109">
        <v>26</v>
      </c>
      <c r="C328" s="150" t="s">
        <v>726</v>
      </c>
      <c r="D328" s="151">
        <v>1</v>
      </c>
      <c r="E328" s="151"/>
      <c r="F328" s="151" t="s">
        <v>751</v>
      </c>
      <c r="G328" s="113" t="s">
        <v>1416</v>
      </c>
      <c r="H328" s="110" t="s">
        <v>1626</v>
      </c>
      <c r="I328" s="111" t="s">
        <v>2121</v>
      </c>
      <c r="J328" s="112" t="s">
        <v>1268</v>
      </c>
      <c r="K328" s="126" t="s">
        <v>232</v>
      </c>
      <c r="L328" s="148">
        <v>184019</v>
      </c>
      <c r="M328" s="7"/>
    </row>
    <row r="329" spans="2:13" ht="12.75">
      <c r="B329" s="109">
        <v>27</v>
      </c>
      <c r="C329" s="150" t="s">
        <v>727</v>
      </c>
      <c r="D329" s="151">
        <v>1</v>
      </c>
      <c r="E329" s="151"/>
      <c r="F329" s="151" t="s">
        <v>752</v>
      </c>
      <c r="G329" s="113" t="s">
        <v>1417</v>
      </c>
      <c r="H329" s="110" t="s">
        <v>1626</v>
      </c>
      <c r="I329" s="111" t="s">
        <v>2121</v>
      </c>
      <c r="J329" s="112" t="s">
        <v>1268</v>
      </c>
      <c r="K329" s="126" t="s">
        <v>232</v>
      </c>
      <c r="L329" s="148">
        <v>153587</v>
      </c>
      <c r="M329" s="7"/>
    </row>
    <row r="330" spans="1:13" ht="12.75">
      <c r="A330" t="s">
        <v>1732</v>
      </c>
      <c r="B330" s="109">
        <v>28</v>
      </c>
      <c r="C330" s="150" t="s">
        <v>728</v>
      </c>
      <c r="D330" s="151">
        <v>1</v>
      </c>
      <c r="E330" s="151"/>
      <c r="F330" s="151" t="s">
        <v>753</v>
      </c>
      <c r="G330" s="113" t="s">
        <v>1418</v>
      </c>
      <c r="H330" s="110" t="s">
        <v>1626</v>
      </c>
      <c r="I330" s="111" t="s">
        <v>2121</v>
      </c>
      <c r="J330" s="112" t="s">
        <v>1268</v>
      </c>
      <c r="K330" s="126" t="s">
        <v>232</v>
      </c>
      <c r="L330" s="148">
        <v>154182</v>
      </c>
      <c r="M330" s="7"/>
    </row>
    <row r="331" spans="2:13" ht="12.75">
      <c r="B331" s="109">
        <v>29</v>
      </c>
      <c r="C331" s="150" t="s">
        <v>729</v>
      </c>
      <c r="D331" s="151"/>
      <c r="E331" s="151">
        <v>1</v>
      </c>
      <c r="F331" s="151" t="s">
        <v>759</v>
      </c>
      <c r="G331" s="113" t="s">
        <v>1424</v>
      </c>
      <c r="H331" s="110" t="s">
        <v>1626</v>
      </c>
      <c r="I331" s="111" t="s">
        <v>2121</v>
      </c>
      <c r="J331" s="112" t="s">
        <v>1268</v>
      </c>
      <c r="K331" s="126" t="s">
        <v>232</v>
      </c>
      <c r="L331" s="148">
        <v>158257</v>
      </c>
      <c r="M331" s="7" t="s">
        <v>1732</v>
      </c>
    </row>
    <row r="332" spans="2:13" ht="12.75">
      <c r="B332" s="109">
        <v>30</v>
      </c>
      <c r="C332" s="150" t="s">
        <v>723</v>
      </c>
      <c r="D332" s="151"/>
      <c r="E332" s="151">
        <v>1</v>
      </c>
      <c r="F332" s="151" t="s">
        <v>736</v>
      </c>
      <c r="G332" s="113" t="s">
        <v>1520</v>
      </c>
      <c r="H332" s="110" t="s">
        <v>1626</v>
      </c>
      <c r="I332" s="111" t="s">
        <v>2172</v>
      </c>
      <c r="J332" s="112" t="s">
        <v>1268</v>
      </c>
      <c r="K332" s="126" t="s">
        <v>232</v>
      </c>
      <c r="L332" s="148">
        <v>162894</v>
      </c>
      <c r="M332" s="7"/>
    </row>
    <row r="333" spans="2:13" ht="12.75">
      <c r="B333" s="109">
        <v>31</v>
      </c>
      <c r="C333" s="109" t="s">
        <v>184</v>
      </c>
      <c r="D333" s="110">
        <v>1</v>
      </c>
      <c r="E333" s="110"/>
      <c r="F333" s="110" t="s">
        <v>243</v>
      </c>
      <c r="G333" s="124" t="s">
        <v>244</v>
      </c>
      <c r="H333" s="110" t="s">
        <v>1626</v>
      </c>
      <c r="I333" s="143" t="s">
        <v>2172</v>
      </c>
      <c r="J333" s="112" t="s">
        <v>1268</v>
      </c>
      <c r="K333" s="138" t="s">
        <v>269</v>
      </c>
      <c r="L333" s="148">
        <v>155921</v>
      </c>
      <c r="M333" s="7"/>
    </row>
    <row r="334" spans="2:13" ht="12.75">
      <c r="B334" s="109">
        <v>32</v>
      </c>
      <c r="C334" s="109" t="s">
        <v>1861</v>
      </c>
      <c r="D334" s="110"/>
      <c r="E334" s="110">
        <v>1</v>
      </c>
      <c r="F334" s="110"/>
      <c r="G334" s="124" t="s">
        <v>1862</v>
      </c>
      <c r="H334" s="110" t="s">
        <v>1637</v>
      </c>
      <c r="I334" s="111" t="s">
        <v>333</v>
      </c>
      <c r="J334" s="112" t="s">
        <v>1268</v>
      </c>
      <c r="K334" s="138"/>
      <c r="L334" s="148"/>
      <c r="M334" s="7"/>
    </row>
    <row r="335" spans="2:13" ht="12.75">
      <c r="B335" s="109">
        <v>33</v>
      </c>
      <c r="C335" s="113" t="s">
        <v>1831</v>
      </c>
      <c r="D335" s="151"/>
      <c r="E335" s="151">
        <v>1</v>
      </c>
      <c r="F335" s="110" t="s">
        <v>419</v>
      </c>
      <c r="G335" s="113" t="s">
        <v>887</v>
      </c>
      <c r="H335" s="110" t="s">
        <v>1637</v>
      </c>
      <c r="I335" s="111" t="s">
        <v>1855</v>
      </c>
      <c r="J335" s="112" t="s">
        <v>1268</v>
      </c>
      <c r="K335" s="126" t="s">
        <v>1856</v>
      </c>
      <c r="L335" s="149">
        <v>101557</v>
      </c>
      <c r="M335" s="7"/>
    </row>
    <row r="336" spans="2:13" ht="12.75">
      <c r="B336" s="109">
        <v>34</v>
      </c>
      <c r="C336" s="113" t="s">
        <v>1864</v>
      </c>
      <c r="D336" s="151"/>
      <c r="E336" s="151">
        <v>1</v>
      </c>
      <c r="F336" s="110" t="s">
        <v>424</v>
      </c>
      <c r="G336" s="113" t="s">
        <v>893</v>
      </c>
      <c r="H336" s="110" t="s">
        <v>1637</v>
      </c>
      <c r="I336" s="111" t="s">
        <v>1855</v>
      </c>
      <c r="J336" s="112" t="s">
        <v>1268</v>
      </c>
      <c r="K336" s="126" t="s">
        <v>1856</v>
      </c>
      <c r="L336" s="149">
        <v>103238</v>
      </c>
      <c r="M336" s="7"/>
    </row>
    <row r="337" spans="2:13" ht="12.75">
      <c r="B337" s="109">
        <v>35</v>
      </c>
      <c r="C337" s="113" t="s">
        <v>1865</v>
      </c>
      <c r="D337" s="151">
        <v>1</v>
      </c>
      <c r="E337" s="151"/>
      <c r="F337" s="110"/>
      <c r="G337" s="113" t="s">
        <v>1866</v>
      </c>
      <c r="H337" s="110" t="s">
        <v>1637</v>
      </c>
      <c r="I337" s="111" t="s">
        <v>333</v>
      </c>
      <c r="J337" s="112" t="s">
        <v>1268</v>
      </c>
      <c r="K337" s="126"/>
      <c r="L337" s="149"/>
      <c r="M337" s="7"/>
    </row>
    <row r="338" spans="2:13" ht="12.75">
      <c r="B338" s="109">
        <v>36</v>
      </c>
      <c r="C338" s="113" t="s">
        <v>1867</v>
      </c>
      <c r="D338" s="151"/>
      <c r="E338" s="151">
        <v>1</v>
      </c>
      <c r="F338" s="110" t="s">
        <v>1868</v>
      </c>
      <c r="G338" s="113" t="s">
        <v>1869</v>
      </c>
      <c r="H338" s="110" t="s">
        <v>1637</v>
      </c>
      <c r="I338" s="111" t="s">
        <v>942</v>
      </c>
      <c r="J338" s="112" t="s">
        <v>1268</v>
      </c>
      <c r="K338" s="126"/>
      <c r="L338" s="149"/>
      <c r="M338" s="7"/>
    </row>
    <row r="339" spans="2:13" ht="12.75">
      <c r="B339" s="109">
        <v>37</v>
      </c>
      <c r="C339" s="109" t="s">
        <v>418</v>
      </c>
      <c r="D339" s="110">
        <v>1</v>
      </c>
      <c r="E339" s="110"/>
      <c r="F339" s="110" t="s">
        <v>426</v>
      </c>
      <c r="G339" s="124" t="s">
        <v>1038</v>
      </c>
      <c r="H339" s="110" t="s">
        <v>1637</v>
      </c>
      <c r="I339" s="111" t="s">
        <v>2121</v>
      </c>
      <c r="J339" s="112" t="s">
        <v>2085</v>
      </c>
      <c r="K339" s="126" t="s">
        <v>2079</v>
      </c>
      <c r="L339" s="149">
        <v>139015</v>
      </c>
      <c r="M339" s="7"/>
    </row>
    <row r="340" spans="2:13" ht="12.75">
      <c r="B340" s="109">
        <v>38</v>
      </c>
      <c r="C340" s="109" t="s">
        <v>1589</v>
      </c>
      <c r="D340" s="110">
        <v>1</v>
      </c>
      <c r="E340" s="110"/>
      <c r="F340" s="110" t="s">
        <v>429</v>
      </c>
      <c r="G340" s="124" t="s">
        <v>1590</v>
      </c>
      <c r="H340" s="110" t="s">
        <v>1637</v>
      </c>
      <c r="I340" s="111" t="s">
        <v>2121</v>
      </c>
      <c r="J340" s="112" t="s">
        <v>2085</v>
      </c>
      <c r="K340" s="126" t="s">
        <v>2079</v>
      </c>
      <c r="L340" s="149">
        <v>119402</v>
      </c>
      <c r="M340" s="7"/>
    </row>
    <row r="341" spans="2:13" ht="12.75">
      <c r="B341" s="109">
        <v>39</v>
      </c>
      <c r="C341" s="109" t="s">
        <v>1592</v>
      </c>
      <c r="D341" s="110"/>
      <c r="E341" s="110">
        <v>1</v>
      </c>
      <c r="F341" s="110" t="s">
        <v>431</v>
      </c>
      <c r="G341" s="124" t="s">
        <v>1593</v>
      </c>
      <c r="H341" s="110" t="s">
        <v>1637</v>
      </c>
      <c r="I341" s="111" t="s">
        <v>2121</v>
      </c>
      <c r="J341" s="112" t="s">
        <v>2085</v>
      </c>
      <c r="K341" s="126" t="s">
        <v>2079</v>
      </c>
      <c r="L341" s="149">
        <v>127700</v>
      </c>
      <c r="M341" s="7"/>
    </row>
    <row r="342" spans="2:13" ht="12.75">
      <c r="B342" s="109">
        <v>40</v>
      </c>
      <c r="C342" s="109" t="s">
        <v>1594</v>
      </c>
      <c r="D342" s="110"/>
      <c r="E342" s="110">
        <v>1</v>
      </c>
      <c r="F342" s="110" t="s">
        <v>432</v>
      </c>
      <c r="G342" s="124" t="s">
        <v>1595</v>
      </c>
      <c r="H342" s="110" t="s">
        <v>1637</v>
      </c>
      <c r="I342" s="111" t="s">
        <v>2121</v>
      </c>
      <c r="J342" s="112" t="s">
        <v>2085</v>
      </c>
      <c r="K342" s="126" t="s">
        <v>2079</v>
      </c>
      <c r="L342" s="149">
        <v>107357</v>
      </c>
      <c r="M342" s="7"/>
    </row>
    <row r="343" spans="2:13" ht="12.75">
      <c r="B343" s="109">
        <v>41</v>
      </c>
      <c r="C343" s="109" t="s">
        <v>2147</v>
      </c>
      <c r="D343" s="110"/>
      <c r="E343" s="110">
        <v>1</v>
      </c>
      <c r="F343" s="110" t="s">
        <v>428</v>
      </c>
      <c r="G343" s="124" t="s">
        <v>1588</v>
      </c>
      <c r="H343" s="110" t="s">
        <v>1637</v>
      </c>
      <c r="I343" s="111" t="s">
        <v>2121</v>
      </c>
      <c r="J343" s="112" t="s">
        <v>2085</v>
      </c>
      <c r="K343" s="126" t="s">
        <v>2079</v>
      </c>
      <c r="L343" s="149">
        <v>114323</v>
      </c>
      <c r="M343" s="7"/>
    </row>
    <row r="344" spans="2:13" ht="12.75">
      <c r="B344" s="109">
        <v>42</v>
      </c>
      <c r="C344" s="113" t="s">
        <v>278</v>
      </c>
      <c r="D344" s="151">
        <v>1</v>
      </c>
      <c r="E344" s="151"/>
      <c r="F344" s="110" t="s">
        <v>436</v>
      </c>
      <c r="G344" s="113" t="s">
        <v>279</v>
      </c>
      <c r="H344" s="110" t="s">
        <v>1637</v>
      </c>
      <c r="I344" s="111" t="s">
        <v>2172</v>
      </c>
      <c r="J344" s="112" t="s">
        <v>2085</v>
      </c>
      <c r="K344" s="126" t="s">
        <v>2143</v>
      </c>
      <c r="L344" s="149">
        <v>108143</v>
      </c>
      <c r="M344" s="7"/>
    </row>
    <row r="345" spans="2:13" ht="12.75">
      <c r="B345" s="109">
        <v>43</v>
      </c>
      <c r="C345" s="109" t="s">
        <v>935</v>
      </c>
      <c r="D345" s="110"/>
      <c r="E345" s="110">
        <v>1</v>
      </c>
      <c r="F345" s="110" t="s">
        <v>433</v>
      </c>
      <c r="G345" s="124" t="s">
        <v>512</v>
      </c>
      <c r="H345" s="110" t="s">
        <v>1696</v>
      </c>
      <c r="I345" s="111" t="s">
        <v>222</v>
      </c>
      <c r="J345" s="112" t="s">
        <v>2085</v>
      </c>
      <c r="K345" s="126" t="s">
        <v>2143</v>
      </c>
      <c r="L345" s="149">
        <v>119799</v>
      </c>
      <c r="M345" s="7"/>
    </row>
    <row r="346" spans="2:13" ht="12.75">
      <c r="B346" s="109">
        <v>44</v>
      </c>
      <c r="C346" s="109" t="s">
        <v>2169</v>
      </c>
      <c r="D346" s="110"/>
      <c r="E346" s="110">
        <v>1</v>
      </c>
      <c r="F346" s="110" t="s">
        <v>245</v>
      </c>
      <c r="G346" s="124" t="s">
        <v>2170</v>
      </c>
      <c r="H346" s="110" t="s">
        <v>1696</v>
      </c>
      <c r="I346" s="111" t="s">
        <v>333</v>
      </c>
      <c r="J346" s="112" t="s">
        <v>2175</v>
      </c>
      <c r="K346" s="126"/>
      <c r="L346" s="149"/>
      <c r="M346" s="7"/>
    </row>
    <row r="347" spans="2:13" ht="12.75">
      <c r="B347" s="109">
        <v>45</v>
      </c>
      <c r="C347" s="109" t="s">
        <v>1042</v>
      </c>
      <c r="D347" s="110"/>
      <c r="E347" s="110">
        <v>1</v>
      </c>
      <c r="F347" s="110" t="s">
        <v>434</v>
      </c>
      <c r="G347" s="124" t="s">
        <v>1041</v>
      </c>
      <c r="H347" s="110" t="s">
        <v>1696</v>
      </c>
      <c r="I347" s="143" t="s">
        <v>255</v>
      </c>
      <c r="J347" s="112" t="s">
        <v>2085</v>
      </c>
      <c r="K347" s="126" t="s">
        <v>2186</v>
      </c>
      <c r="L347" s="148">
        <v>117862</v>
      </c>
      <c r="M347" s="7"/>
    </row>
    <row r="348" spans="2:13" ht="12.75">
      <c r="B348" s="109">
        <v>46</v>
      </c>
      <c r="C348" s="109" t="s">
        <v>219</v>
      </c>
      <c r="D348" s="110"/>
      <c r="E348" s="110">
        <v>1</v>
      </c>
      <c r="F348" s="110" t="s">
        <v>437</v>
      </c>
      <c r="G348" s="124" t="s">
        <v>513</v>
      </c>
      <c r="H348" s="110" t="s">
        <v>1696</v>
      </c>
      <c r="I348" s="111" t="s">
        <v>2121</v>
      </c>
      <c r="J348" s="112" t="s">
        <v>1144</v>
      </c>
      <c r="K348" s="126" t="s">
        <v>2079</v>
      </c>
      <c r="L348" s="148">
        <v>81036</v>
      </c>
      <c r="M348" s="7"/>
    </row>
    <row r="349" spans="2:13" ht="12.75">
      <c r="B349" s="109">
        <v>47</v>
      </c>
      <c r="C349" s="109" t="s">
        <v>220</v>
      </c>
      <c r="D349" s="110"/>
      <c r="E349" s="110">
        <v>1</v>
      </c>
      <c r="F349" s="110" t="s">
        <v>438</v>
      </c>
      <c r="G349" s="124" t="s">
        <v>514</v>
      </c>
      <c r="H349" s="110" t="s">
        <v>1696</v>
      </c>
      <c r="I349" s="111" t="s">
        <v>2121</v>
      </c>
      <c r="J349" s="112" t="s">
        <v>1144</v>
      </c>
      <c r="K349" s="126" t="s">
        <v>2079</v>
      </c>
      <c r="L349" s="148" t="s">
        <v>2130</v>
      </c>
      <c r="M349" s="7"/>
    </row>
    <row r="350" spans="2:13" ht="12.75">
      <c r="B350" s="109">
        <v>48</v>
      </c>
      <c r="C350" s="109" t="s">
        <v>221</v>
      </c>
      <c r="D350" s="110"/>
      <c r="E350" s="110">
        <v>1</v>
      </c>
      <c r="F350" s="110" t="s">
        <v>439</v>
      </c>
      <c r="G350" s="124" t="s">
        <v>515</v>
      </c>
      <c r="H350" s="110" t="s">
        <v>1696</v>
      </c>
      <c r="I350" s="111" t="s">
        <v>2121</v>
      </c>
      <c r="J350" s="112" t="s">
        <v>1144</v>
      </c>
      <c r="K350" s="126" t="s">
        <v>2079</v>
      </c>
      <c r="L350" s="148">
        <v>80654</v>
      </c>
      <c r="M350" s="7"/>
    </row>
    <row r="351" spans="2:13" ht="12.75">
      <c r="B351" s="109">
        <v>49</v>
      </c>
      <c r="C351" s="109" t="s">
        <v>223</v>
      </c>
      <c r="D351" s="110"/>
      <c r="E351" s="110">
        <v>1</v>
      </c>
      <c r="F351" s="110" t="s">
        <v>440</v>
      </c>
      <c r="G351" s="124" t="s">
        <v>516</v>
      </c>
      <c r="H351" s="110" t="s">
        <v>1696</v>
      </c>
      <c r="I351" s="111" t="s">
        <v>2121</v>
      </c>
      <c r="J351" s="112" t="s">
        <v>1144</v>
      </c>
      <c r="K351" s="126" t="s">
        <v>2079</v>
      </c>
      <c r="L351" s="148">
        <v>80932</v>
      </c>
      <c r="M351" s="7"/>
    </row>
    <row r="352" spans="2:13" ht="12.75">
      <c r="B352" s="109">
        <v>50</v>
      </c>
      <c r="C352" s="109" t="s">
        <v>224</v>
      </c>
      <c r="D352" s="110">
        <v>1</v>
      </c>
      <c r="E352" s="110"/>
      <c r="F352" s="110" t="s">
        <v>441</v>
      </c>
      <c r="G352" s="124" t="s">
        <v>517</v>
      </c>
      <c r="H352" s="110" t="s">
        <v>1696</v>
      </c>
      <c r="I352" s="111" t="s">
        <v>2121</v>
      </c>
      <c r="J352" s="112" t="s">
        <v>1144</v>
      </c>
      <c r="K352" s="126" t="s">
        <v>2079</v>
      </c>
      <c r="L352" s="148">
        <v>81886</v>
      </c>
      <c r="M352" s="7"/>
    </row>
    <row r="353" spans="2:13" ht="12.75">
      <c r="B353" s="109">
        <v>51</v>
      </c>
      <c r="C353" s="109" t="s">
        <v>225</v>
      </c>
      <c r="D353" s="110">
        <v>1</v>
      </c>
      <c r="E353" s="110"/>
      <c r="F353" s="110" t="s">
        <v>442</v>
      </c>
      <c r="G353" s="124" t="s">
        <v>518</v>
      </c>
      <c r="H353" s="110" t="s">
        <v>1696</v>
      </c>
      <c r="I353" s="111" t="s">
        <v>2121</v>
      </c>
      <c r="J353" s="112" t="s">
        <v>1144</v>
      </c>
      <c r="K353" s="126" t="s">
        <v>2079</v>
      </c>
      <c r="L353" s="148">
        <v>86605</v>
      </c>
      <c r="M353" s="7"/>
    </row>
    <row r="354" spans="2:13" ht="12.75">
      <c r="B354" s="109">
        <v>52</v>
      </c>
      <c r="C354" s="109" t="s">
        <v>227</v>
      </c>
      <c r="D354" s="110"/>
      <c r="E354" s="110">
        <v>1</v>
      </c>
      <c r="F354" s="110" t="s">
        <v>443</v>
      </c>
      <c r="G354" s="124" t="s">
        <v>519</v>
      </c>
      <c r="H354" s="110" t="s">
        <v>1696</v>
      </c>
      <c r="I354" s="111" t="s">
        <v>2121</v>
      </c>
      <c r="J354" s="112" t="s">
        <v>1144</v>
      </c>
      <c r="K354" s="126" t="s">
        <v>2079</v>
      </c>
      <c r="L354" s="148">
        <v>80403</v>
      </c>
      <c r="M354" s="7"/>
    </row>
    <row r="355" spans="2:13" ht="12.75">
      <c r="B355" s="109">
        <v>53</v>
      </c>
      <c r="C355" s="109" t="s">
        <v>445</v>
      </c>
      <c r="D355" s="110">
        <v>1</v>
      </c>
      <c r="E355" s="110"/>
      <c r="F355" s="110" t="s">
        <v>446</v>
      </c>
      <c r="G355" s="124" t="s">
        <v>521</v>
      </c>
      <c r="H355" s="110" t="s">
        <v>1696</v>
      </c>
      <c r="I355" s="111" t="s">
        <v>2121</v>
      </c>
      <c r="J355" s="112" t="s">
        <v>1144</v>
      </c>
      <c r="K355" s="126" t="s">
        <v>2079</v>
      </c>
      <c r="L355" s="148">
        <v>82146</v>
      </c>
      <c r="M355" s="7"/>
    </row>
    <row r="356" spans="2:13" ht="12.75">
      <c r="B356" s="109">
        <v>54</v>
      </c>
      <c r="C356" s="109" t="s">
        <v>229</v>
      </c>
      <c r="D356" s="110">
        <v>1</v>
      </c>
      <c r="E356" s="110"/>
      <c r="F356" s="110" t="s">
        <v>444</v>
      </c>
      <c r="G356" s="124" t="s">
        <v>520</v>
      </c>
      <c r="H356" s="110" t="s">
        <v>1715</v>
      </c>
      <c r="I356" s="111" t="s">
        <v>210</v>
      </c>
      <c r="J356" s="112" t="s">
        <v>2148</v>
      </c>
      <c r="K356" s="126" t="s">
        <v>2143</v>
      </c>
      <c r="L356" s="148">
        <v>79176</v>
      </c>
      <c r="M356" s="7"/>
    </row>
    <row r="357" spans="2:13" ht="12.75">
      <c r="B357" s="109">
        <v>55</v>
      </c>
      <c r="C357" s="109" t="s">
        <v>358</v>
      </c>
      <c r="D357" s="110">
        <v>1</v>
      </c>
      <c r="E357" s="110"/>
      <c r="F357" s="110" t="s">
        <v>245</v>
      </c>
      <c r="G357" s="124" t="s">
        <v>522</v>
      </c>
      <c r="H357" s="110" t="s">
        <v>1715</v>
      </c>
      <c r="I357" s="111" t="s">
        <v>343</v>
      </c>
      <c r="J357" s="112" t="s">
        <v>2148</v>
      </c>
      <c r="K357" s="126" t="s">
        <v>2143</v>
      </c>
      <c r="L357" s="148">
        <v>75290</v>
      </c>
      <c r="M357" s="7"/>
    </row>
    <row r="358" spans="2:13" ht="12.75">
      <c r="B358" s="109">
        <v>56</v>
      </c>
      <c r="C358" s="109" t="s">
        <v>356</v>
      </c>
      <c r="D358" s="110">
        <v>1</v>
      </c>
      <c r="E358" s="110"/>
      <c r="F358" s="110" t="s">
        <v>245</v>
      </c>
      <c r="G358" s="124" t="s">
        <v>357</v>
      </c>
      <c r="H358" s="110" t="s">
        <v>1715</v>
      </c>
      <c r="I358" s="111" t="s">
        <v>343</v>
      </c>
      <c r="J358" s="112" t="s">
        <v>2148</v>
      </c>
      <c r="K358" s="126" t="s">
        <v>2188</v>
      </c>
      <c r="L358" s="148">
        <v>78070</v>
      </c>
      <c r="M358" s="7"/>
    </row>
    <row r="359" spans="2:13" ht="12.75">
      <c r="B359" s="109"/>
      <c r="C359" s="109"/>
      <c r="D359" s="110"/>
      <c r="E359" s="110"/>
      <c r="F359" s="110"/>
      <c r="G359" s="124"/>
      <c r="H359" s="110"/>
      <c r="I359" s="111"/>
      <c r="J359" s="112"/>
      <c r="K359" s="126"/>
      <c r="L359" s="114"/>
      <c r="M359" s="7"/>
    </row>
    <row r="360" spans="2:13" ht="12.75">
      <c r="B360" s="136" t="s">
        <v>1019</v>
      </c>
      <c r="C360" s="130" t="s">
        <v>1477</v>
      </c>
      <c r="D360" s="110"/>
      <c r="E360" s="110"/>
      <c r="F360" s="110"/>
      <c r="G360" s="124"/>
      <c r="H360" s="110"/>
      <c r="I360" s="111"/>
      <c r="J360" s="126"/>
      <c r="K360" s="126"/>
      <c r="L360" s="111"/>
      <c r="M360" s="7">
        <v>10</v>
      </c>
    </row>
    <row r="361" spans="2:13" ht="12.75">
      <c r="B361" s="109">
        <v>1</v>
      </c>
      <c r="C361" s="109" t="s">
        <v>324</v>
      </c>
      <c r="D361" s="110"/>
      <c r="E361" s="110">
        <v>1</v>
      </c>
      <c r="F361" s="110" t="s">
        <v>1761</v>
      </c>
      <c r="G361" s="124" t="s">
        <v>1466</v>
      </c>
      <c r="H361" s="110" t="s">
        <v>1622</v>
      </c>
      <c r="I361" s="111" t="s">
        <v>333</v>
      </c>
      <c r="J361" s="112" t="s">
        <v>1010</v>
      </c>
      <c r="K361" s="126" t="s">
        <v>876</v>
      </c>
      <c r="L361" s="149">
        <v>225774</v>
      </c>
      <c r="M361" s="7"/>
    </row>
    <row r="362" spans="2:13" ht="12.75">
      <c r="B362" s="109">
        <v>2</v>
      </c>
      <c r="C362" s="109" t="s">
        <v>1765</v>
      </c>
      <c r="D362" s="110">
        <v>1</v>
      </c>
      <c r="E362" s="110"/>
      <c r="F362" s="110" t="s">
        <v>1766</v>
      </c>
      <c r="G362" s="124" t="s">
        <v>1427</v>
      </c>
      <c r="H362" s="110" t="s">
        <v>1637</v>
      </c>
      <c r="I362" s="111" t="s">
        <v>917</v>
      </c>
      <c r="J362" s="112" t="s">
        <v>932</v>
      </c>
      <c r="K362" s="126" t="s">
        <v>929</v>
      </c>
      <c r="L362" s="149">
        <v>110330</v>
      </c>
      <c r="M362" s="7"/>
    </row>
    <row r="363" spans="2:13" ht="12.75">
      <c r="B363" s="109">
        <v>3</v>
      </c>
      <c r="C363" s="109" t="s">
        <v>1833</v>
      </c>
      <c r="D363" s="110"/>
      <c r="E363" s="110">
        <v>1</v>
      </c>
      <c r="F363" s="110" t="s">
        <v>447</v>
      </c>
      <c r="G363" s="124" t="s">
        <v>895</v>
      </c>
      <c r="H363" s="110" t="s">
        <v>1637</v>
      </c>
      <c r="I363" s="111" t="s">
        <v>2121</v>
      </c>
      <c r="J363" s="112" t="s">
        <v>932</v>
      </c>
      <c r="K363" s="126" t="s">
        <v>2082</v>
      </c>
      <c r="L363" s="149">
        <v>102155</v>
      </c>
      <c r="M363" s="7"/>
    </row>
    <row r="364" spans="2:13" ht="12.75">
      <c r="B364" s="109">
        <v>4</v>
      </c>
      <c r="C364" s="109" t="s">
        <v>1834</v>
      </c>
      <c r="D364" s="110"/>
      <c r="E364" s="110">
        <v>1</v>
      </c>
      <c r="F364" s="110" t="s">
        <v>448</v>
      </c>
      <c r="G364" s="124" t="s">
        <v>896</v>
      </c>
      <c r="H364" s="110" t="s">
        <v>1637</v>
      </c>
      <c r="I364" s="111" t="s">
        <v>2121</v>
      </c>
      <c r="J364" s="112" t="s">
        <v>932</v>
      </c>
      <c r="K364" s="126" t="s">
        <v>2082</v>
      </c>
      <c r="L364" s="149">
        <v>105776</v>
      </c>
      <c r="M364" s="7"/>
    </row>
    <row r="365" spans="2:13" ht="12.75">
      <c r="B365" s="109">
        <v>5</v>
      </c>
      <c r="C365" s="109" t="s">
        <v>1596</v>
      </c>
      <c r="D365" s="110"/>
      <c r="E365" s="110">
        <v>1</v>
      </c>
      <c r="F365" s="110" t="s">
        <v>450</v>
      </c>
      <c r="G365" s="124" t="s">
        <v>1597</v>
      </c>
      <c r="H365" s="110" t="s">
        <v>1637</v>
      </c>
      <c r="I365" s="111" t="s">
        <v>2121</v>
      </c>
      <c r="J365" s="112" t="s">
        <v>932</v>
      </c>
      <c r="K365" s="126" t="s">
        <v>2082</v>
      </c>
      <c r="L365" s="149">
        <v>103741</v>
      </c>
      <c r="M365" s="7"/>
    </row>
    <row r="366" spans="2:13" ht="12.75">
      <c r="B366" s="109">
        <v>6</v>
      </c>
      <c r="C366" s="109" t="s">
        <v>904</v>
      </c>
      <c r="D366" s="110"/>
      <c r="E366" s="110">
        <v>1</v>
      </c>
      <c r="F366" s="110" t="s">
        <v>451</v>
      </c>
      <c r="G366" s="124" t="s">
        <v>1598</v>
      </c>
      <c r="H366" s="110" t="s">
        <v>1637</v>
      </c>
      <c r="I366" s="111" t="s">
        <v>2172</v>
      </c>
      <c r="J366" s="112" t="s">
        <v>1145</v>
      </c>
      <c r="K366" s="126" t="s">
        <v>1009</v>
      </c>
      <c r="L366" s="148">
        <v>103672</v>
      </c>
      <c r="M366" s="7"/>
    </row>
    <row r="367" spans="2:13" ht="12.75">
      <c r="B367" s="109">
        <v>7</v>
      </c>
      <c r="C367" s="109" t="s">
        <v>217</v>
      </c>
      <c r="D367" s="110"/>
      <c r="E367" s="110">
        <v>1</v>
      </c>
      <c r="F367" s="110" t="s">
        <v>452</v>
      </c>
      <c r="G367" s="124" t="s">
        <v>523</v>
      </c>
      <c r="H367" s="110" t="s">
        <v>1715</v>
      </c>
      <c r="I367" s="111" t="s">
        <v>210</v>
      </c>
      <c r="J367" s="112" t="s">
        <v>1145</v>
      </c>
      <c r="K367" s="126" t="s">
        <v>2079</v>
      </c>
      <c r="L367" s="148">
        <v>75015</v>
      </c>
      <c r="M367" s="7"/>
    </row>
    <row r="368" spans="2:13" ht="12.75">
      <c r="B368" s="109">
        <v>8</v>
      </c>
      <c r="C368" s="109" t="s">
        <v>218</v>
      </c>
      <c r="D368" s="110"/>
      <c r="E368" s="110">
        <v>1</v>
      </c>
      <c r="F368" s="110" t="s">
        <v>453</v>
      </c>
      <c r="G368" s="124" t="s">
        <v>524</v>
      </c>
      <c r="H368" s="110" t="s">
        <v>1715</v>
      </c>
      <c r="I368" s="111" t="s">
        <v>210</v>
      </c>
      <c r="J368" s="112" t="s">
        <v>1145</v>
      </c>
      <c r="K368" s="126" t="s">
        <v>2079</v>
      </c>
      <c r="L368" s="148">
        <v>73270</v>
      </c>
      <c r="M368" s="7"/>
    </row>
    <row r="369" spans="2:13" ht="12.75">
      <c r="B369" s="109">
        <v>9</v>
      </c>
      <c r="C369" s="109" t="s">
        <v>228</v>
      </c>
      <c r="D369" s="110"/>
      <c r="E369" s="110">
        <v>1</v>
      </c>
      <c r="F369" s="110" t="s">
        <v>454</v>
      </c>
      <c r="G369" s="124" t="s">
        <v>525</v>
      </c>
      <c r="H369" s="110" t="s">
        <v>1715</v>
      </c>
      <c r="I369" s="111" t="s">
        <v>210</v>
      </c>
      <c r="J369" s="112" t="s">
        <v>1145</v>
      </c>
      <c r="K369" s="126" t="s">
        <v>2079</v>
      </c>
      <c r="L369" s="148">
        <v>72947</v>
      </c>
      <c r="M369" s="7"/>
    </row>
    <row r="370" spans="2:13" ht="12.75">
      <c r="B370" s="109">
        <v>10</v>
      </c>
      <c r="C370" s="109" t="s">
        <v>456</v>
      </c>
      <c r="D370" s="110"/>
      <c r="E370" s="110">
        <v>1</v>
      </c>
      <c r="F370" s="110" t="s">
        <v>455</v>
      </c>
      <c r="G370" s="124" t="s">
        <v>526</v>
      </c>
      <c r="H370" s="110" t="s">
        <v>1715</v>
      </c>
      <c r="I370" s="111" t="s">
        <v>210</v>
      </c>
      <c r="J370" s="112" t="s">
        <v>1145</v>
      </c>
      <c r="K370" s="126" t="s">
        <v>2079</v>
      </c>
      <c r="L370" s="148">
        <v>73524</v>
      </c>
      <c r="M370" s="7"/>
    </row>
    <row r="371" spans="2:13" ht="12.75">
      <c r="B371" s="109"/>
      <c r="C371" s="109"/>
      <c r="D371" s="110"/>
      <c r="E371" s="110"/>
      <c r="F371" s="110"/>
      <c r="G371" s="124"/>
      <c r="H371" s="110"/>
      <c r="I371" s="111"/>
      <c r="J371" s="112"/>
      <c r="K371" s="126"/>
      <c r="L371" s="148"/>
      <c r="M371" s="7"/>
    </row>
    <row r="372" spans="2:13" ht="12.75">
      <c r="B372" s="136" t="s">
        <v>1020</v>
      </c>
      <c r="C372" s="130" t="s">
        <v>1476</v>
      </c>
      <c r="D372" s="110"/>
      <c r="E372" s="110"/>
      <c r="F372" s="110"/>
      <c r="G372" s="124"/>
      <c r="H372" s="110"/>
      <c r="I372" s="111"/>
      <c r="J372" s="126"/>
      <c r="K372" s="126"/>
      <c r="L372" s="111"/>
      <c r="M372" s="7">
        <v>4</v>
      </c>
    </row>
    <row r="373" spans="2:13" ht="12.75">
      <c r="B373" s="109">
        <v>1</v>
      </c>
      <c r="C373" s="109" t="s">
        <v>1762</v>
      </c>
      <c r="D373" s="110">
        <v>1</v>
      </c>
      <c r="E373" s="110"/>
      <c r="F373" s="110" t="s">
        <v>1764</v>
      </c>
      <c r="G373" s="124" t="s">
        <v>1281</v>
      </c>
      <c r="H373" s="110" t="s">
        <v>1622</v>
      </c>
      <c r="I373" s="111" t="s">
        <v>333</v>
      </c>
      <c r="J373" s="112" t="s">
        <v>1255</v>
      </c>
      <c r="K373" s="126" t="s">
        <v>328</v>
      </c>
      <c r="L373" s="148">
        <v>207109</v>
      </c>
      <c r="M373" s="7"/>
    </row>
    <row r="374" spans="2:13" ht="12.75">
      <c r="B374" s="109">
        <v>2</v>
      </c>
      <c r="C374" s="109" t="s">
        <v>1835</v>
      </c>
      <c r="D374" s="110"/>
      <c r="E374" s="110">
        <v>1</v>
      </c>
      <c r="F374" s="110" t="s">
        <v>457</v>
      </c>
      <c r="G374" s="124" t="s">
        <v>898</v>
      </c>
      <c r="H374" s="110" t="s">
        <v>1696</v>
      </c>
      <c r="I374" s="143" t="s">
        <v>255</v>
      </c>
      <c r="J374" s="112" t="s">
        <v>196</v>
      </c>
      <c r="K374" s="126" t="s">
        <v>393</v>
      </c>
      <c r="L374" s="148">
        <v>81024</v>
      </c>
      <c r="M374" s="7"/>
    </row>
    <row r="375" spans="2:13" ht="12.75">
      <c r="B375" s="109">
        <v>3</v>
      </c>
      <c r="C375" s="109" t="s">
        <v>1599</v>
      </c>
      <c r="D375" s="110"/>
      <c r="E375" s="110">
        <v>1</v>
      </c>
      <c r="F375" s="110" t="s">
        <v>458</v>
      </c>
      <c r="G375" s="124" t="s">
        <v>1600</v>
      </c>
      <c r="H375" s="110" t="s">
        <v>1696</v>
      </c>
      <c r="I375" s="143" t="s">
        <v>255</v>
      </c>
      <c r="J375" s="112" t="s">
        <v>196</v>
      </c>
      <c r="K375" s="126" t="s">
        <v>393</v>
      </c>
      <c r="L375" s="148">
        <v>81731</v>
      </c>
      <c r="M375" s="7"/>
    </row>
    <row r="376" spans="2:13" ht="12.75">
      <c r="B376" s="109">
        <v>4</v>
      </c>
      <c r="C376" s="109" t="s">
        <v>295</v>
      </c>
      <c r="D376" s="110"/>
      <c r="E376" s="110">
        <v>1</v>
      </c>
      <c r="F376" s="110" t="s">
        <v>459</v>
      </c>
      <c r="G376" s="124" t="s">
        <v>1601</v>
      </c>
      <c r="H376" s="110" t="s">
        <v>1696</v>
      </c>
      <c r="I376" s="143" t="s">
        <v>255</v>
      </c>
      <c r="J376" s="112" t="s">
        <v>196</v>
      </c>
      <c r="K376" s="126" t="s">
        <v>393</v>
      </c>
      <c r="L376" s="148">
        <v>81227</v>
      </c>
      <c r="M376" s="7"/>
    </row>
    <row r="377" spans="2:13" ht="12.75">
      <c r="B377" s="109"/>
      <c r="C377" s="109"/>
      <c r="D377" s="110"/>
      <c r="E377" s="110"/>
      <c r="F377" s="110"/>
      <c r="G377" s="124"/>
      <c r="H377" s="110"/>
      <c r="I377" s="143"/>
      <c r="J377" s="112"/>
      <c r="K377" s="126"/>
      <c r="L377" s="148"/>
      <c r="M377" s="7"/>
    </row>
    <row r="378" spans="2:13" ht="12.75">
      <c r="B378" s="136" t="s">
        <v>1021</v>
      </c>
      <c r="C378" s="130" t="s">
        <v>1775</v>
      </c>
      <c r="D378" s="110"/>
      <c r="E378" s="110"/>
      <c r="F378" s="110"/>
      <c r="G378" s="124"/>
      <c r="H378" s="110"/>
      <c r="I378" s="111"/>
      <c r="J378" s="126"/>
      <c r="K378" s="126"/>
      <c r="L378" s="111"/>
      <c r="M378" s="7">
        <v>6</v>
      </c>
    </row>
    <row r="379" spans="2:13" ht="12.75">
      <c r="B379" s="109">
        <v>1</v>
      </c>
      <c r="C379" s="109" t="s">
        <v>323</v>
      </c>
      <c r="D379" s="110"/>
      <c r="E379" s="110">
        <v>1</v>
      </c>
      <c r="F379" s="110" t="s">
        <v>1777</v>
      </c>
      <c r="G379" s="124" t="s">
        <v>1287</v>
      </c>
      <c r="H379" s="110" t="s">
        <v>1620</v>
      </c>
      <c r="I379" s="111" t="s">
        <v>942</v>
      </c>
      <c r="J379" s="112" t="s">
        <v>1432</v>
      </c>
      <c r="K379" s="126" t="s">
        <v>876</v>
      </c>
      <c r="L379" s="149">
        <v>395523</v>
      </c>
      <c r="M379" s="7"/>
    </row>
    <row r="380" spans="2:13" ht="12.75">
      <c r="B380" s="109">
        <v>2</v>
      </c>
      <c r="C380" s="109" t="s">
        <v>256</v>
      </c>
      <c r="D380" s="110"/>
      <c r="E380" s="110">
        <v>1</v>
      </c>
      <c r="F380" s="110" t="s">
        <v>1779</v>
      </c>
      <c r="G380" s="124" t="s">
        <v>1527</v>
      </c>
      <c r="H380" s="110" t="s">
        <v>1622</v>
      </c>
      <c r="I380" s="143" t="s">
        <v>255</v>
      </c>
      <c r="J380" s="112" t="s">
        <v>1432</v>
      </c>
      <c r="K380" s="138" t="s">
        <v>269</v>
      </c>
      <c r="L380" s="149">
        <v>209543</v>
      </c>
      <c r="M380" s="10"/>
    </row>
    <row r="381" spans="2:13" ht="12.75">
      <c r="B381" s="109">
        <v>3</v>
      </c>
      <c r="C381" s="109" t="s">
        <v>2123</v>
      </c>
      <c r="D381" s="110">
        <v>1</v>
      </c>
      <c r="E381" s="110"/>
      <c r="F381" s="110" t="s">
        <v>482</v>
      </c>
      <c r="G381" s="124" t="s">
        <v>481</v>
      </c>
      <c r="H381" s="110" t="s">
        <v>1637</v>
      </c>
      <c r="I381" s="111" t="s">
        <v>2121</v>
      </c>
      <c r="J381" s="112" t="s">
        <v>2087</v>
      </c>
      <c r="K381" s="126" t="s">
        <v>2086</v>
      </c>
      <c r="L381" s="149">
        <v>115220</v>
      </c>
      <c r="M381" s="10"/>
    </row>
    <row r="382" spans="2:13" ht="12.75">
      <c r="B382" s="109">
        <v>4</v>
      </c>
      <c r="C382" s="109" t="s">
        <v>1602</v>
      </c>
      <c r="D382" s="110"/>
      <c r="E382" s="110">
        <v>1</v>
      </c>
      <c r="F382" s="110" t="s">
        <v>459</v>
      </c>
      <c r="G382" s="124" t="s">
        <v>1603</v>
      </c>
      <c r="H382" s="110" t="s">
        <v>1696</v>
      </c>
      <c r="I382" s="143" t="s">
        <v>255</v>
      </c>
      <c r="J382" s="112" t="s">
        <v>1146</v>
      </c>
      <c r="K382" s="126" t="s">
        <v>393</v>
      </c>
      <c r="L382" s="148">
        <v>87946</v>
      </c>
      <c r="M382" s="7"/>
    </row>
    <row r="383" spans="2:13" ht="12.75">
      <c r="B383" s="109">
        <v>5</v>
      </c>
      <c r="C383" s="109" t="s">
        <v>350</v>
      </c>
      <c r="D383" s="110"/>
      <c r="E383" s="110">
        <v>1</v>
      </c>
      <c r="F383" s="110" t="s">
        <v>245</v>
      </c>
      <c r="G383" s="124" t="s">
        <v>351</v>
      </c>
      <c r="H383" s="110" t="s">
        <v>1715</v>
      </c>
      <c r="I383" s="111" t="s">
        <v>343</v>
      </c>
      <c r="J383" s="112" t="s">
        <v>2094</v>
      </c>
      <c r="K383" s="126" t="s">
        <v>2095</v>
      </c>
      <c r="L383" s="148"/>
      <c r="M383" s="7"/>
    </row>
    <row r="384" spans="2:13" ht="12.75">
      <c r="B384" s="109">
        <v>6</v>
      </c>
      <c r="C384" s="109" t="s">
        <v>352</v>
      </c>
      <c r="D384" s="110"/>
      <c r="E384" s="110">
        <v>1</v>
      </c>
      <c r="F384" s="110" t="s">
        <v>245</v>
      </c>
      <c r="G384" s="124" t="s">
        <v>353</v>
      </c>
      <c r="H384" s="110" t="s">
        <v>1715</v>
      </c>
      <c r="I384" s="111" t="s">
        <v>343</v>
      </c>
      <c r="J384" s="112" t="s">
        <v>2094</v>
      </c>
      <c r="K384" s="126" t="s">
        <v>2095</v>
      </c>
      <c r="L384" s="148"/>
      <c r="M384" s="7"/>
    </row>
    <row r="385" spans="2:13" ht="12.75">
      <c r="B385" s="109"/>
      <c r="C385" s="109"/>
      <c r="D385" s="110"/>
      <c r="E385" s="110"/>
      <c r="F385" s="110"/>
      <c r="G385" s="124"/>
      <c r="H385" s="110"/>
      <c r="I385" s="111"/>
      <c r="J385" s="112"/>
      <c r="K385" s="126"/>
      <c r="L385" s="148"/>
      <c r="M385" s="7"/>
    </row>
    <row r="386" spans="2:13" ht="12.75">
      <c r="B386" s="136" t="s">
        <v>1022</v>
      </c>
      <c r="C386" s="130" t="s">
        <v>1800</v>
      </c>
      <c r="D386" s="110"/>
      <c r="E386" s="110"/>
      <c r="F386" s="110"/>
      <c r="G386" s="124"/>
      <c r="H386" s="110"/>
      <c r="I386" s="111"/>
      <c r="J386" s="126"/>
      <c r="K386" s="126"/>
      <c r="L386" s="111"/>
      <c r="M386" s="7">
        <v>2</v>
      </c>
    </row>
    <row r="387" spans="2:13" ht="12.75">
      <c r="B387" s="109">
        <v>1</v>
      </c>
      <c r="C387" s="109" t="s">
        <v>1801</v>
      </c>
      <c r="D387" s="110">
        <v>1</v>
      </c>
      <c r="E387" s="110"/>
      <c r="F387" s="110" t="s">
        <v>1802</v>
      </c>
      <c r="G387" s="124" t="s">
        <v>1296</v>
      </c>
      <c r="H387" s="110" t="s">
        <v>1626</v>
      </c>
      <c r="I387" s="111" t="s">
        <v>52</v>
      </c>
      <c r="J387" s="188" t="s">
        <v>2089</v>
      </c>
      <c r="K387" s="126" t="s">
        <v>2088</v>
      </c>
      <c r="L387" s="148">
        <v>150112</v>
      </c>
      <c r="M387" s="7"/>
    </row>
    <row r="388" spans="2:13" ht="12.75">
      <c r="B388" s="109">
        <v>2</v>
      </c>
      <c r="C388" s="109" t="s">
        <v>226</v>
      </c>
      <c r="D388" s="110">
        <v>1</v>
      </c>
      <c r="E388" s="110"/>
      <c r="F388" s="110" t="s">
        <v>460</v>
      </c>
      <c r="G388" s="124" t="s">
        <v>527</v>
      </c>
      <c r="H388" s="110" t="s">
        <v>1715</v>
      </c>
      <c r="I388" s="111" t="s">
        <v>210</v>
      </c>
      <c r="J388" s="188" t="s">
        <v>2044</v>
      </c>
      <c r="K388" s="112" t="s">
        <v>2030</v>
      </c>
      <c r="L388" s="114" t="s">
        <v>1316</v>
      </c>
      <c r="M388" s="7"/>
    </row>
    <row r="389" spans="2:13" ht="12.75">
      <c r="B389" s="109"/>
      <c r="C389" s="109"/>
      <c r="D389" s="110"/>
      <c r="E389" s="110"/>
      <c r="F389" s="123"/>
      <c r="G389" s="124"/>
      <c r="H389" s="110"/>
      <c r="I389" s="111"/>
      <c r="J389" s="112"/>
      <c r="K389" s="126"/>
      <c r="L389" s="114"/>
      <c r="M389" s="7"/>
    </row>
    <row r="390" spans="2:13" ht="12.75">
      <c r="B390" s="136" t="s">
        <v>1023</v>
      </c>
      <c r="C390" s="130" t="s">
        <v>1803</v>
      </c>
      <c r="D390" s="110"/>
      <c r="E390" s="110"/>
      <c r="F390" s="110"/>
      <c r="G390" s="124"/>
      <c r="H390" s="110"/>
      <c r="I390" s="111"/>
      <c r="J390" s="126"/>
      <c r="K390" s="126"/>
      <c r="L390" s="111"/>
      <c r="M390" s="7">
        <v>3</v>
      </c>
    </row>
    <row r="391" spans="2:13" ht="12.75">
      <c r="B391" s="109">
        <v>1</v>
      </c>
      <c r="C391" s="109" t="s">
        <v>1538</v>
      </c>
      <c r="D391" s="110"/>
      <c r="E391" s="110">
        <v>1</v>
      </c>
      <c r="F391" s="110" t="s">
        <v>461</v>
      </c>
      <c r="G391" s="124" t="s">
        <v>1539</v>
      </c>
      <c r="H391" s="110" t="s">
        <v>1622</v>
      </c>
      <c r="I391" s="111" t="s">
        <v>222</v>
      </c>
      <c r="J391" s="112" t="s">
        <v>1540</v>
      </c>
      <c r="K391" s="126" t="s">
        <v>875</v>
      </c>
      <c r="L391" s="114"/>
      <c r="M391" s="7"/>
    </row>
    <row r="392" spans="2:13" ht="12.75">
      <c r="B392" s="109">
        <v>2</v>
      </c>
      <c r="C392" s="109" t="s">
        <v>1804</v>
      </c>
      <c r="D392" s="110">
        <v>1</v>
      </c>
      <c r="E392" s="110"/>
      <c r="F392" s="110" t="s">
        <v>1805</v>
      </c>
      <c r="G392" s="124" t="s">
        <v>1295</v>
      </c>
      <c r="H392" s="110" t="s">
        <v>1622</v>
      </c>
      <c r="I392" s="111" t="s">
        <v>1855</v>
      </c>
      <c r="J392" s="112" t="s">
        <v>1857</v>
      </c>
      <c r="K392" s="126" t="s">
        <v>1856</v>
      </c>
      <c r="L392" s="148">
        <v>203151</v>
      </c>
      <c r="M392" s="7"/>
    </row>
    <row r="393" spans="2:13" ht="12.75">
      <c r="B393" s="109">
        <v>3</v>
      </c>
      <c r="C393" s="109" t="s">
        <v>141</v>
      </c>
      <c r="D393" s="110"/>
      <c r="E393" s="110">
        <v>1</v>
      </c>
      <c r="F393" s="110" t="s">
        <v>1015</v>
      </c>
      <c r="G393" s="124" t="s">
        <v>528</v>
      </c>
      <c r="H393" s="110" t="s">
        <v>1626</v>
      </c>
      <c r="I393" s="125" t="s">
        <v>2121</v>
      </c>
      <c r="J393" s="112" t="s">
        <v>1540</v>
      </c>
      <c r="K393" s="126" t="s">
        <v>139</v>
      </c>
      <c r="L393" s="149">
        <v>152938</v>
      </c>
      <c r="M393" s="7"/>
    </row>
    <row r="394" spans="2:13" ht="12.75">
      <c r="B394" s="109"/>
      <c r="C394" s="109"/>
      <c r="D394" s="110"/>
      <c r="E394" s="110"/>
      <c r="F394" s="110"/>
      <c r="G394" s="124"/>
      <c r="H394" s="110"/>
      <c r="I394" s="111"/>
      <c r="J394" s="126"/>
      <c r="K394" s="126"/>
      <c r="L394" s="111"/>
      <c r="M394" s="7"/>
    </row>
    <row r="395" spans="2:13" ht="12.75">
      <c r="B395" s="136" t="s">
        <v>1024</v>
      </c>
      <c r="C395" s="130" t="s">
        <v>1850</v>
      </c>
      <c r="D395" s="110"/>
      <c r="E395" s="110"/>
      <c r="F395" s="110"/>
      <c r="G395" s="124"/>
      <c r="H395" s="110"/>
      <c r="I395" s="111"/>
      <c r="J395" s="126"/>
      <c r="K395" s="126"/>
      <c r="L395" s="111"/>
      <c r="M395" s="7">
        <v>8</v>
      </c>
    </row>
    <row r="396" spans="2:13" ht="12.75">
      <c r="B396" s="136"/>
      <c r="C396" s="130"/>
      <c r="D396" s="110"/>
      <c r="E396" s="110"/>
      <c r="F396" s="110"/>
      <c r="G396" s="124"/>
      <c r="H396" s="110"/>
      <c r="I396" s="111"/>
      <c r="J396" s="126"/>
      <c r="K396" s="126"/>
      <c r="L396" s="111"/>
      <c r="M396" s="7"/>
    </row>
    <row r="397" spans="2:13" ht="12.75">
      <c r="B397" s="109">
        <v>1</v>
      </c>
      <c r="C397" s="109" t="s">
        <v>1851</v>
      </c>
      <c r="D397" s="110"/>
      <c r="E397" s="110">
        <v>1</v>
      </c>
      <c r="F397" s="110" t="s">
        <v>1852</v>
      </c>
      <c r="G397" s="124" t="s">
        <v>1530</v>
      </c>
      <c r="H397" s="110" t="s">
        <v>1622</v>
      </c>
      <c r="I397" s="111" t="s">
        <v>333</v>
      </c>
      <c r="J397" s="112" t="s">
        <v>1256</v>
      </c>
      <c r="K397" s="126" t="s">
        <v>328</v>
      </c>
      <c r="L397" s="149">
        <v>210042</v>
      </c>
      <c r="M397" s="7"/>
    </row>
    <row r="398" spans="2:13" ht="12.75">
      <c r="B398" s="109">
        <v>2</v>
      </c>
      <c r="C398" s="109" t="s">
        <v>198</v>
      </c>
      <c r="D398" s="110"/>
      <c r="E398" s="110">
        <v>1</v>
      </c>
      <c r="F398" s="110" t="s">
        <v>580</v>
      </c>
      <c r="G398" s="124" t="s">
        <v>1328</v>
      </c>
      <c r="H398" s="110" t="s">
        <v>1626</v>
      </c>
      <c r="I398" s="111" t="s">
        <v>333</v>
      </c>
      <c r="J398" s="112" t="s">
        <v>330</v>
      </c>
      <c r="K398" s="126" t="s">
        <v>328</v>
      </c>
      <c r="L398" s="148">
        <v>189350</v>
      </c>
      <c r="M398" s="7"/>
    </row>
    <row r="399" spans="2:13" ht="12.75">
      <c r="B399" s="109">
        <v>3</v>
      </c>
      <c r="C399" s="109" t="s">
        <v>325</v>
      </c>
      <c r="D399" s="110"/>
      <c r="E399" s="110">
        <v>1</v>
      </c>
      <c r="F399" s="110" t="s">
        <v>625</v>
      </c>
      <c r="G399" s="124" t="s">
        <v>1549</v>
      </c>
      <c r="H399" s="110" t="s">
        <v>1626</v>
      </c>
      <c r="I399" s="111" t="s">
        <v>2121</v>
      </c>
      <c r="J399" s="112" t="s">
        <v>330</v>
      </c>
      <c r="K399" s="138" t="s">
        <v>2086</v>
      </c>
      <c r="L399" s="148">
        <v>150219</v>
      </c>
      <c r="M399" s="7"/>
    </row>
    <row r="400" spans="2:13" ht="12.75">
      <c r="B400" s="109">
        <v>4</v>
      </c>
      <c r="C400" s="109" t="s">
        <v>273</v>
      </c>
      <c r="D400" s="110"/>
      <c r="E400" s="110">
        <v>1</v>
      </c>
      <c r="F400" s="110" t="s">
        <v>1313</v>
      </c>
      <c r="G400" s="124" t="s">
        <v>1314</v>
      </c>
      <c r="H400" s="110" t="s">
        <v>1637</v>
      </c>
      <c r="I400" s="111" t="s">
        <v>52</v>
      </c>
      <c r="J400" s="112" t="s">
        <v>197</v>
      </c>
      <c r="K400" s="138" t="s">
        <v>269</v>
      </c>
      <c r="L400" s="111" t="s">
        <v>274</v>
      </c>
      <c r="M400" s="7"/>
    </row>
    <row r="401" spans="2:15" ht="12.75">
      <c r="B401" s="109">
        <v>5</v>
      </c>
      <c r="C401" s="109" t="s">
        <v>1344</v>
      </c>
      <c r="D401" s="110"/>
      <c r="E401" s="110">
        <v>1</v>
      </c>
      <c r="F401" s="110" t="s">
        <v>462</v>
      </c>
      <c r="G401" s="124" t="s">
        <v>1345</v>
      </c>
      <c r="H401" s="110" t="s">
        <v>1637</v>
      </c>
      <c r="I401" s="111" t="s">
        <v>1855</v>
      </c>
      <c r="J401" s="112" t="s">
        <v>330</v>
      </c>
      <c r="K401" s="126" t="s">
        <v>1856</v>
      </c>
      <c r="L401" s="149">
        <v>101347</v>
      </c>
      <c r="M401" s="7"/>
      <c r="O401" t="s">
        <v>1732</v>
      </c>
    </row>
    <row r="402" spans="2:13" ht="12.75">
      <c r="B402" s="109">
        <v>6</v>
      </c>
      <c r="C402" s="109" t="s">
        <v>354</v>
      </c>
      <c r="D402" s="110"/>
      <c r="E402" s="110">
        <v>1</v>
      </c>
      <c r="F402" s="110" t="s">
        <v>245</v>
      </c>
      <c r="G402" s="124" t="s">
        <v>355</v>
      </c>
      <c r="H402" s="110" t="s">
        <v>1715</v>
      </c>
      <c r="I402" s="111" t="s">
        <v>343</v>
      </c>
      <c r="J402" s="112" t="s">
        <v>197</v>
      </c>
      <c r="K402" s="126" t="s">
        <v>2074</v>
      </c>
      <c r="L402" s="111"/>
      <c r="M402" s="7"/>
    </row>
    <row r="403" spans="2:16" ht="12.75">
      <c r="B403" s="109">
        <v>7</v>
      </c>
      <c r="C403" s="109" t="s">
        <v>359</v>
      </c>
      <c r="D403" s="110">
        <v>1</v>
      </c>
      <c r="E403" s="110"/>
      <c r="F403" s="110" t="s">
        <v>245</v>
      </c>
      <c r="G403" s="124" t="s">
        <v>360</v>
      </c>
      <c r="H403" s="110" t="s">
        <v>1715</v>
      </c>
      <c r="I403" s="111" t="s">
        <v>343</v>
      </c>
      <c r="J403" s="112" t="s">
        <v>197</v>
      </c>
      <c r="K403" s="126" t="s">
        <v>2074</v>
      </c>
      <c r="L403" s="111"/>
      <c r="M403" s="7"/>
      <c r="P403" t="s">
        <v>1732</v>
      </c>
    </row>
    <row r="404" spans="2:13" ht="12.75">
      <c r="B404" s="109">
        <v>8</v>
      </c>
      <c r="C404" s="109" t="s">
        <v>2184</v>
      </c>
      <c r="D404" s="110">
        <v>1</v>
      </c>
      <c r="E404" s="110"/>
      <c r="F404" s="110" t="s">
        <v>474</v>
      </c>
      <c r="G404" s="154" t="s">
        <v>788</v>
      </c>
      <c r="H404" s="110" t="s">
        <v>1715</v>
      </c>
      <c r="I404" s="111" t="s">
        <v>2121</v>
      </c>
      <c r="J404" s="112" t="s">
        <v>2035</v>
      </c>
      <c r="K404" s="112" t="s">
        <v>2030</v>
      </c>
      <c r="L404" s="114" t="s">
        <v>1316</v>
      </c>
      <c r="M404" s="7"/>
    </row>
    <row r="405" spans="2:13" ht="12.75">
      <c r="B405" s="109"/>
      <c r="C405" s="109"/>
      <c r="D405" s="110"/>
      <c r="E405" s="110"/>
      <c r="F405" s="110"/>
      <c r="G405" s="154"/>
      <c r="H405" s="110"/>
      <c r="I405" s="111"/>
      <c r="J405" s="112"/>
      <c r="K405" s="112"/>
      <c r="L405" s="114"/>
      <c r="M405" s="7"/>
    </row>
    <row r="406" spans="2:13" ht="12.75">
      <c r="B406" s="136" t="s">
        <v>1025</v>
      </c>
      <c r="C406" s="130" t="s">
        <v>1853</v>
      </c>
      <c r="D406" s="110"/>
      <c r="E406" s="110"/>
      <c r="F406" s="110"/>
      <c r="G406" s="124"/>
      <c r="H406" s="110"/>
      <c r="I406" s="111"/>
      <c r="J406" s="126"/>
      <c r="K406" s="126"/>
      <c r="L406" s="111"/>
      <c r="M406" s="7">
        <v>4</v>
      </c>
    </row>
    <row r="407" spans="2:13" ht="12.75">
      <c r="B407" s="109">
        <v>1</v>
      </c>
      <c r="C407" s="109" t="s">
        <v>463</v>
      </c>
      <c r="D407" s="110"/>
      <c r="E407" s="110">
        <v>1</v>
      </c>
      <c r="F407" s="110" t="s">
        <v>1854</v>
      </c>
      <c r="G407" s="124" t="s">
        <v>1531</v>
      </c>
      <c r="H407" s="110" t="s">
        <v>1626</v>
      </c>
      <c r="I407" s="111" t="s">
        <v>1855</v>
      </c>
      <c r="J407" s="112" t="s">
        <v>140</v>
      </c>
      <c r="K407" s="126" t="s">
        <v>139</v>
      </c>
      <c r="L407" s="149">
        <v>197741</v>
      </c>
      <c r="M407" s="7"/>
    </row>
    <row r="408" spans="2:13" ht="12.75">
      <c r="B408" s="109">
        <f>1+B407</f>
        <v>2</v>
      </c>
      <c r="C408" s="150" t="s">
        <v>257</v>
      </c>
      <c r="D408" s="151">
        <v>1</v>
      </c>
      <c r="E408" s="151"/>
      <c r="F408" s="151" t="s">
        <v>763</v>
      </c>
      <c r="G408" s="113" t="s">
        <v>1541</v>
      </c>
      <c r="H408" s="110" t="s">
        <v>1637</v>
      </c>
      <c r="I408" s="143" t="s">
        <v>255</v>
      </c>
      <c r="J408" s="112" t="s">
        <v>140</v>
      </c>
      <c r="K408" s="126" t="s">
        <v>405</v>
      </c>
      <c r="L408" s="148" t="s">
        <v>260</v>
      </c>
      <c r="M408" s="7"/>
    </row>
    <row r="409" spans="2:13" ht="12.75">
      <c r="B409" s="109">
        <v>3</v>
      </c>
      <c r="C409" s="109" t="s">
        <v>194</v>
      </c>
      <c r="D409" s="110"/>
      <c r="E409" s="110">
        <v>1</v>
      </c>
      <c r="F409" s="152" t="s">
        <v>239</v>
      </c>
      <c r="G409" s="152" t="s">
        <v>240</v>
      </c>
      <c r="H409" s="110" t="s">
        <v>1696</v>
      </c>
      <c r="I409" s="111" t="s">
        <v>222</v>
      </c>
      <c r="J409" s="112" t="s">
        <v>331</v>
      </c>
      <c r="K409" s="126" t="s">
        <v>332</v>
      </c>
      <c r="L409" s="148">
        <v>72166</v>
      </c>
      <c r="M409" s="7"/>
    </row>
    <row r="410" spans="2:13" ht="12.75">
      <c r="B410" s="109">
        <v>4</v>
      </c>
      <c r="C410" s="109" t="s">
        <v>2189</v>
      </c>
      <c r="D410" s="110">
        <v>1</v>
      </c>
      <c r="E410" s="110"/>
      <c r="F410" s="152"/>
      <c r="G410" s="152" t="s">
        <v>2190</v>
      </c>
      <c r="H410" s="110" t="s">
        <v>1696</v>
      </c>
      <c r="I410" s="111" t="s">
        <v>222</v>
      </c>
      <c r="J410" s="112" t="s">
        <v>331</v>
      </c>
      <c r="K410" s="126" t="s">
        <v>2191</v>
      </c>
      <c r="L410" s="148">
        <v>83135</v>
      </c>
      <c r="M410" s="7"/>
    </row>
    <row r="411" spans="2:13" ht="12.75">
      <c r="B411" s="109"/>
      <c r="C411" s="109"/>
      <c r="D411" s="110"/>
      <c r="E411" s="110"/>
      <c r="F411" s="152"/>
      <c r="G411" s="152"/>
      <c r="H411" s="110"/>
      <c r="I411" s="111"/>
      <c r="J411" s="112"/>
      <c r="K411" s="126"/>
      <c r="L411" s="114"/>
      <c r="M411" s="7"/>
    </row>
    <row r="412" spans="2:13" ht="12.75">
      <c r="B412" s="136" t="s">
        <v>813</v>
      </c>
      <c r="C412" s="130" t="s">
        <v>1346</v>
      </c>
      <c r="D412" s="110"/>
      <c r="E412" s="110"/>
      <c r="F412" s="110"/>
      <c r="G412" s="124"/>
      <c r="H412" s="110"/>
      <c r="I412" s="111"/>
      <c r="J412" s="126"/>
      <c r="K412" s="126"/>
      <c r="L412" s="111"/>
      <c r="M412" s="7">
        <v>1</v>
      </c>
    </row>
    <row r="413" spans="2:13" ht="12.75">
      <c r="B413" s="109">
        <v>1</v>
      </c>
      <c r="C413" s="109" t="s">
        <v>1347</v>
      </c>
      <c r="D413" s="110"/>
      <c r="E413" s="110">
        <v>1</v>
      </c>
      <c r="F413" s="110" t="s">
        <v>464</v>
      </c>
      <c r="G413" s="124" t="s">
        <v>1348</v>
      </c>
      <c r="H413" s="110" t="s">
        <v>1637</v>
      </c>
      <c r="I413" s="111" t="s">
        <v>2121</v>
      </c>
      <c r="J413" s="112" t="s">
        <v>2129</v>
      </c>
      <c r="K413" s="138" t="s">
        <v>393</v>
      </c>
      <c r="L413" s="148">
        <v>100019</v>
      </c>
      <c r="M413" s="7"/>
    </row>
    <row r="414" spans="2:13" ht="12.75">
      <c r="B414" s="109"/>
      <c r="C414" s="109"/>
      <c r="D414" s="110"/>
      <c r="E414" s="110"/>
      <c r="F414" s="110"/>
      <c r="G414" s="124"/>
      <c r="H414" s="110"/>
      <c r="I414" s="111"/>
      <c r="J414" s="112"/>
      <c r="K414" s="138"/>
      <c r="L414" s="148"/>
      <c r="M414" s="7"/>
    </row>
    <row r="415" spans="2:13" ht="12.75">
      <c r="B415" s="136" t="s">
        <v>1026</v>
      </c>
      <c r="C415" s="130" t="s">
        <v>1210</v>
      </c>
      <c r="D415" s="110"/>
      <c r="E415" s="110"/>
      <c r="F415" s="123"/>
      <c r="G415" s="124"/>
      <c r="H415" s="110"/>
      <c r="I415" s="111"/>
      <c r="J415" s="112"/>
      <c r="K415" s="112"/>
      <c r="L415" s="114"/>
      <c r="M415" s="7">
        <v>1</v>
      </c>
    </row>
    <row r="416" spans="2:13" ht="12.75">
      <c r="B416" s="109">
        <v>1</v>
      </c>
      <c r="C416" s="109" t="s">
        <v>1753</v>
      </c>
      <c r="D416" s="110"/>
      <c r="E416" s="110">
        <v>1</v>
      </c>
      <c r="F416" s="110" t="s">
        <v>1754</v>
      </c>
      <c r="G416" s="124" t="s">
        <v>1515</v>
      </c>
      <c r="H416" s="110" t="s">
        <v>1626</v>
      </c>
      <c r="I416" s="111" t="s">
        <v>1855</v>
      </c>
      <c r="J416" s="112" t="s">
        <v>1008</v>
      </c>
      <c r="K416" s="126" t="s">
        <v>1009</v>
      </c>
      <c r="L416" s="149">
        <v>193995</v>
      </c>
      <c r="M416" s="7"/>
    </row>
    <row r="417" spans="2:13" ht="12.75">
      <c r="B417" s="109"/>
      <c r="C417" s="109"/>
      <c r="D417" s="110"/>
      <c r="E417" s="110"/>
      <c r="F417" s="110"/>
      <c r="G417" s="124"/>
      <c r="H417" s="110"/>
      <c r="I417" s="111"/>
      <c r="J417" s="112"/>
      <c r="K417" s="126"/>
      <c r="L417" s="149"/>
      <c r="M417" s="7"/>
    </row>
    <row r="418" spans="2:13" ht="12.75">
      <c r="B418" s="136" t="s">
        <v>1027</v>
      </c>
      <c r="C418" s="130" t="s">
        <v>1606</v>
      </c>
      <c r="D418" s="110"/>
      <c r="E418" s="110"/>
      <c r="F418" s="110"/>
      <c r="G418" s="124"/>
      <c r="H418" s="110"/>
      <c r="I418" s="111"/>
      <c r="J418" s="126"/>
      <c r="K418" s="126"/>
      <c r="L418" s="111"/>
      <c r="M418" s="7">
        <v>1</v>
      </c>
    </row>
    <row r="419" spans="2:16" ht="12.75">
      <c r="B419" s="109">
        <v>1</v>
      </c>
      <c r="C419" s="109" t="s">
        <v>1607</v>
      </c>
      <c r="D419" s="110"/>
      <c r="E419" s="110">
        <v>1</v>
      </c>
      <c r="F419" s="110" t="s">
        <v>465</v>
      </c>
      <c r="G419" s="124" t="s">
        <v>1608</v>
      </c>
      <c r="H419" s="110" t="s">
        <v>1696</v>
      </c>
      <c r="I419" s="111" t="s">
        <v>333</v>
      </c>
      <c r="J419" s="112" t="s">
        <v>195</v>
      </c>
      <c r="K419" s="138" t="s">
        <v>393</v>
      </c>
      <c r="L419" s="148">
        <v>98168</v>
      </c>
      <c r="M419" s="7"/>
      <c r="P419" t="s">
        <v>1732</v>
      </c>
    </row>
    <row r="420" spans="2:13" ht="12.75">
      <c r="B420" s="109"/>
      <c r="C420" s="109"/>
      <c r="D420" s="110"/>
      <c r="E420" s="110"/>
      <c r="F420" s="110"/>
      <c r="G420" s="124"/>
      <c r="H420" s="110"/>
      <c r="I420" s="111"/>
      <c r="J420" s="112"/>
      <c r="K420" s="138"/>
      <c r="L420" s="148"/>
      <c r="M420" s="7"/>
    </row>
    <row r="421" spans="2:13" ht="12.75">
      <c r="B421" s="136" t="s">
        <v>565</v>
      </c>
      <c r="C421" s="130" t="s">
        <v>1847</v>
      </c>
      <c r="D421" s="110"/>
      <c r="E421" s="110"/>
      <c r="F421" s="110"/>
      <c r="G421" s="124"/>
      <c r="H421" s="110"/>
      <c r="I421" s="111"/>
      <c r="J421" s="126"/>
      <c r="K421" s="126"/>
      <c r="L421" s="111"/>
      <c r="M421" s="7">
        <v>2</v>
      </c>
    </row>
    <row r="422" spans="2:13" ht="12.75">
      <c r="B422" s="109">
        <v>1</v>
      </c>
      <c r="C422" s="109" t="s">
        <v>1843</v>
      </c>
      <c r="D422" s="110">
        <v>1</v>
      </c>
      <c r="E422" s="110"/>
      <c r="F422" s="110" t="s">
        <v>1845</v>
      </c>
      <c r="G422" s="124" t="s">
        <v>1528</v>
      </c>
      <c r="H422" s="110" t="s">
        <v>1626</v>
      </c>
      <c r="I422" s="111" t="s">
        <v>333</v>
      </c>
      <c r="J422" s="188" t="s">
        <v>2044</v>
      </c>
      <c r="K422" s="112" t="s">
        <v>2030</v>
      </c>
      <c r="L422" s="114" t="s">
        <v>1316</v>
      </c>
      <c r="M422" s="7"/>
    </row>
    <row r="423" spans="2:13" ht="12.75">
      <c r="B423" s="109">
        <v>2</v>
      </c>
      <c r="C423" s="109" t="s">
        <v>1844</v>
      </c>
      <c r="D423" s="110">
        <v>1</v>
      </c>
      <c r="E423" s="110"/>
      <c r="F423" s="110" t="s">
        <v>1846</v>
      </c>
      <c r="G423" s="124" t="s">
        <v>1529</v>
      </c>
      <c r="H423" s="110" t="s">
        <v>1626</v>
      </c>
      <c r="I423" s="111" t="s">
        <v>2074</v>
      </c>
      <c r="J423" s="112" t="s">
        <v>2033</v>
      </c>
      <c r="K423" s="138" t="s">
        <v>2167</v>
      </c>
      <c r="L423" s="114" t="s">
        <v>1316</v>
      </c>
      <c r="M423" s="7"/>
    </row>
    <row r="424" spans="2:13" ht="12.75">
      <c r="B424" s="109"/>
      <c r="C424" s="109"/>
      <c r="D424" s="110"/>
      <c r="E424" s="110"/>
      <c r="F424" s="110"/>
      <c r="G424" s="124"/>
      <c r="H424" s="110"/>
      <c r="I424" s="111"/>
      <c r="J424" s="112"/>
      <c r="K424" s="126"/>
      <c r="L424" s="114"/>
      <c r="M424" s="7"/>
    </row>
    <row r="425" spans="2:13" ht="12.75">
      <c r="B425" s="109"/>
      <c r="C425" s="109"/>
      <c r="D425" s="110"/>
      <c r="E425" s="110"/>
      <c r="F425" s="110"/>
      <c r="G425" s="124"/>
      <c r="H425" s="110"/>
      <c r="I425" s="111"/>
      <c r="J425" s="112"/>
      <c r="K425" s="126"/>
      <c r="L425" s="114"/>
      <c r="M425" s="7"/>
    </row>
    <row r="426" spans="2:16" ht="12.75">
      <c r="B426" s="130" t="s">
        <v>842</v>
      </c>
      <c r="C426" s="130" t="s">
        <v>1473</v>
      </c>
      <c r="D426" s="110"/>
      <c r="E426" s="110"/>
      <c r="F426" s="110"/>
      <c r="G426" s="124"/>
      <c r="H426" s="110"/>
      <c r="I426" s="111"/>
      <c r="J426" s="126"/>
      <c r="K426" s="126"/>
      <c r="L426" s="111"/>
      <c r="M426" s="7"/>
      <c r="P426" t="s">
        <v>1732</v>
      </c>
    </row>
    <row r="427" spans="2:13" ht="12.75">
      <c r="B427" s="130"/>
      <c r="C427" s="130"/>
      <c r="D427" s="110"/>
      <c r="E427" s="110"/>
      <c r="F427" s="110"/>
      <c r="G427" s="124"/>
      <c r="H427" s="110"/>
      <c r="I427" s="111"/>
      <c r="J427" s="126"/>
      <c r="K427" s="126"/>
      <c r="L427" s="111"/>
      <c r="M427" s="7"/>
    </row>
    <row r="428" spans="2:13" ht="12.75">
      <c r="B428" s="136" t="s">
        <v>1018</v>
      </c>
      <c r="C428" s="130" t="s">
        <v>1738</v>
      </c>
      <c r="D428" s="110"/>
      <c r="E428" s="110"/>
      <c r="F428" s="110"/>
      <c r="G428" s="124"/>
      <c r="H428" s="110"/>
      <c r="I428" s="111"/>
      <c r="J428" s="126"/>
      <c r="K428" s="126"/>
      <c r="L428" s="111"/>
      <c r="M428" s="7">
        <v>4</v>
      </c>
    </row>
    <row r="429" spans="2:13" ht="12.75">
      <c r="B429" s="109">
        <v>1</v>
      </c>
      <c r="C429" s="109" t="s">
        <v>1430</v>
      </c>
      <c r="D429" s="110">
        <v>1</v>
      </c>
      <c r="E429" s="110"/>
      <c r="F429" s="110" t="s">
        <v>1438</v>
      </c>
      <c r="G429" s="124" t="s">
        <v>1439</v>
      </c>
      <c r="H429" s="110" t="s">
        <v>1620</v>
      </c>
      <c r="I429" s="111" t="s">
        <v>222</v>
      </c>
      <c r="J429" s="112" t="s">
        <v>1139</v>
      </c>
      <c r="K429" s="126" t="s">
        <v>876</v>
      </c>
      <c r="L429" s="149">
        <v>216224</v>
      </c>
      <c r="M429" s="7"/>
    </row>
    <row r="430" spans="2:13" ht="12.75">
      <c r="B430" s="109">
        <v>2</v>
      </c>
      <c r="C430" s="109" t="s">
        <v>1747</v>
      </c>
      <c r="D430" s="110">
        <v>1</v>
      </c>
      <c r="E430" s="110"/>
      <c r="F430" s="110" t="s">
        <v>1748</v>
      </c>
      <c r="G430" s="124" t="s">
        <v>1514</v>
      </c>
      <c r="H430" s="110" t="s">
        <v>1696</v>
      </c>
      <c r="I430" s="111" t="s">
        <v>255</v>
      </c>
      <c r="J430" s="112" t="s">
        <v>2085</v>
      </c>
      <c r="K430" s="126" t="s">
        <v>2186</v>
      </c>
      <c r="L430" s="149">
        <v>120839</v>
      </c>
      <c r="M430" s="7"/>
    </row>
    <row r="431" spans="2:13" ht="12.75">
      <c r="B431" s="109">
        <v>3</v>
      </c>
      <c r="C431" s="109" t="s">
        <v>768</v>
      </c>
      <c r="D431" s="110">
        <v>1</v>
      </c>
      <c r="E431" s="110"/>
      <c r="F431" s="110" t="s">
        <v>716</v>
      </c>
      <c r="G431" s="124" t="s">
        <v>1525</v>
      </c>
      <c r="H431" s="110" t="s">
        <v>1696</v>
      </c>
      <c r="I431" s="111" t="s">
        <v>1855</v>
      </c>
      <c r="J431" s="112" t="s">
        <v>1122</v>
      </c>
      <c r="K431" s="126" t="s">
        <v>876</v>
      </c>
      <c r="L431" s="149">
        <v>83088</v>
      </c>
      <c r="M431" s="7"/>
    </row>
    <row r="432" spans="2:13" ht="12.75">
      <c r="B432" s="109">
        <v>4</v>
      </c>
      <c r="C432" s="109" t="s">
        <v>1743</v>
      </c>
      <c r="D432" s="110"/>
      <c r="E432" s="110">
        <v>1</v>
      </c>
      <c r="F432" s="110" t="s">
        <v>1744</v>
      </c>
      <c r="G432" s="124" t="s">
        <v>1512</v>
      </c>
      <c r="H432" s="110" t="s">
        <v>1715</v>
      </c>
      <c r="I432" s="111" t="s">
        <v>1614</v>
      </c>
      <c r="J432" s="112" t="s">
        <v>1122</v>
      </c>
      <c r="K432" s="126" t="s">
        <v>466</v>
      </c>
      <c r="L432" s="148" t="s">
        <v>171</v>
      </c>
      <c r="M432" s="7"/>
    </row>
    <row r="433" spans="2:13" ht="12.75">
      <c r="B433" s="109"/>
      <c r="C433" s="109"/>
      <c r="D433" s="110"/>
      <c r="E433" s="110"/>
      <c r="F433" s="110"/>
      <c r="G433" s="124"/>
      <c r="H433" s="110"/>
      <c r="I433" s="111"/>
      <c r="J433" s="112"/>
      <c r="K433" s="126"/>
      <c r="L433" s="148"/>
      <c r="M433" s="7"/>
    </row>
    <row r="434" spans="2:13" ht="12.75">
      <c r="B434" s="136" t="s">
        <v>1019</v>
      </c>
      <c r="C434" s="130" t="s">
        <v>1751</v>
      </c>
      <c r="D434" s="110"/>
      <c r="E434" s="110"/>
      <c r="F434" s="110"/>
      <c r="G434" s="124"/>
      <c r="H434" s="110"/>
      <c r="I434" s="111"/>
      <c r="J434" s="126"/>
      <c r="K434" s="126"/>
      <c r="L434" s="111"/>
      <c r="M434" s="7"/>
    </row>
    <row r="435" spans="2:13" ht="12.75">
      <c r="B435" s="136"/>
      <c r="C435" s="130"/>
      <c r="D435" s="110"/>
      <c r="E435" s="110"/>
      <c r="F435" s="110"/>
      <c r="G435" s="124"/>
      <c r="H435" s="110"/>
      <c r="I435" s="111"/>
      <c r="J435" s="126"/>
      <c r="K435" s="126"/>
      <c r="L435" s="111"/>
      <c r="M435" s="7"/>
    </row>
    <row r="436" spans="2:13" ht="12.75">
      <c r="B436" s="136" t="s">
        <v>1020</v>
      </c>
      <c r="C436" s="130" t="s">
        <v>1758</v>
      </c>
      <c r="D436" s="110"/>
      <c r="E436" s="110"/>
      <c r="F436" s="110"/>
      <c r="G436" s="124"/>
      <c r="H436" s="110"/>
      <c r="I436" s="111"/>
      <c r="J436" s="126"/>
      <c r="K436" s="126"/>
      <c r="L436" s="111"/>
      <c r="M436" s="7">
        <v>1</v>
      </c>
    </row>
    <row r="437" spans="2:13" ht="12.75">
      <c r="B437" s="109">
        <v>1</v>
      </c>
      <c r="C437" s="109" t="s">
        <v>1759</v>
      </c>
      <c r="D437" s="110"/>
      <c r="E437" s="110">
        <v>1</v>
      </c>
      <c r="F437" s="110" t="s">
        <v>1760</v>
      </c>
      <c r="G437" s="124" t="s">
        <v>1280</v>
      </c>
      <c r="H437" s="110" t="s">
        <v>1620</v>
      </c>
      <c r="I437" s="111" t="s">
        <v>2121</v>
      </c>
      <c r="J437" s="112" t="s">
        <v>1010</v>
      </c>
      <c r="K437" s="126" t="s">
        <v>1009</v>
      </c>
      <c r="L437" s="149">
        <v>321906</v>
      </c>
      <c r="M437" s="7"/>
    </row>
    <row r="438" spans="2:13" ht="12.75">
      <c r="B438" s="109"/>
      <c r="C438" s="109"/>
      <c r="D438" s="110"/>
      <c r="E438" s="110"/>
      <c r="F438" s="110"/>
      <c r="G438" s="124"/>
      <c r="H438" s="110"/>
      <c r="I438" s="111"/>
      <c r="J438" s="112"/>
      <c r="K438" s="126"/>
      <c r="L438" s="149"/>
      <c r="M438" s="7"/>
    </row>
    <row r="439" spans="2:16" ht="12.75">
      <c r="B439" s="136" t="s">
        <v>1021</v>
      </c>
      <c r="C439" s="130" t="s">
        <v>1780</v>
      </c>
      <c r="D439" s="110"/>
      <c r="E439" s="110"/>
      <c r="F439" s="110"/>
      <c r="G439" s="124"/>
      <c r="H439" s="110"/>
      <c r="I439" s="111"/>
      <c r="J439" s="126"/>
      <c r="K439" s="126"/>
      <c r="L439" s="111"/>
      <c r="M439" s="7"/>
      <c r="P439" t="s">
        <v>1732</v>
      </c>
    </row>
    <row r="440" spans="2:13" ht="12.75">
      <c r="B440" s="136"/>
      <c r="C440" s="130"/>
      <c r="D440" s="110"/>
      <c r="E440" s="110"/>
      <c r="F440" s="110"/>
      <c r="G440" s="124"/>
      <c r="H440" s="110"/>
      <c r="I440" s="111"/>
      <c r="J440" s="126"/>
      <c r="K440" s="126"/>
      <c r="L440" s="111"/>
      <c r="M440" s="7"/>
    </row>
    <row r="441" spans="2:13" ht="12.75">
      <c r="B441" s="136" t="s">
        <v>1022</v>
      </c>
      <c r="C441" s="130" t="s">
        <v>0</v>
      </c>
      <c r="D441" s="110"/>
      <c r="E441" s="110"/>
      <c r="F441" s="110"/>
      <c r="G441" s="124"/>
      <c r="H441" s="110"/>
      <c r="I441" s="111"/>
      <c r="J441" s="126"/>
      <c r="K441" s="126"/>
      <c r="L441" s="111"/>
      <c r="M441" s="7"/>
    </row>
    <row r="442" spans="2:13" ht="12.75">
      <c r="B442" s="109">
        <v>1</v>
      </c>
      <c r="C442" s="109" t="s">
        <v>722</v>
      </c>
      <c r="D442" s="110"/>
      <c r="E442" s="110">
        <v>1</v>
      </c>
      <c r="F442" s="110" t="s">
        <v>14</v>
      </c>
      <c r="G442" s="124" t="s">
        <v>1188</v>
      </c>
      <c r="H442" s="110" t="s">
        <v>1620</v>
      </c>
      <c r="I442" s="111" t="s">
        <v>1495</v>
      </c>
      <c r="J442" s="112" t="s">
        <v>1256</v>
      </c>
      <c r="K442" s="126" t="s">
        <v>1832</v>
      </c>
      <c r="L442" s="149">
        <v>300186</v>
      </c>
      <c r="M442" s="7">
        <v>43</v>
      </c>
    </row>
    <row r="443" spans="1:13" ht="12.75">
      <c r="A443" t="s">
        <v>1732</v>
      </c>
      <c r="B443" s="109">
        <v>2</v>
      </c>
      <c r="C443" s="109" t="s">
        <v>3</v>
      </c>
      <c r="D443" s="110">
        <v>1</v>
      </c>
      <c r="E443" s="110"/>
      <c r="F443" s="110" t="s">
        <v>4</v>
      </c>
      <c r="G443" s="124" t="s">
        <v>1304</v>
      </c>
      <c r="H443" s="110" t="s">
        <v>1626</v>
      </c>
      <c r="I443" s="111" t="s">
        <v>1615</v>
      </c>
      <c r="J443" s="112" t="s">
        <v>2031</v>
      </c>
      <c r="K443" s="112" t="s">
        <v>2030</v>
      </c>
      <c r="L443" s="114" t="s">
        <v>1316</v>
      </c>
      <c r="M443" s="7"/>
    </row>
    <row r="444" spans="1:13" ht="12.75">
      <c r="A444" t="s">
        <v>1732</v>
      </c>
      <c r="B444" s="109">
        <v>3</v>
      </c>
      <c r="C444" s="109" t="s">
        <v>6</v>
      </c>
      <c r="D444" s="110">
        <v>1</v>
      </c>
      <c r="E444" s="110"/>
      <c r="F444" s="110" t="s">
        <v>7</v>
      </c>
      <c r="G444" s="124" t="s">
        <v>1306</v>
      </c>
      <c r="H444" s="110" t="s">
        <v>1626</v>
      </c>
      <c r="I444" s="111" t="s">
        <v>1615</v>
      </c>
      <c r="J444" s="112" t="s">
        <v>2029</v>
      </c>
      <c r="K444" s="112" t="s">
        <v>2030</v>
      </c>
      <c r="L444" s="114" t="s">
        <v>1316</v>
      </c>
      <c r="M444" s="7"/>
    </row>
    <row r="445" spans="2:13" ht="12.75">
      <c r="B445" s="109">
        <v>4</v>
      </c>
      <c r="C445" s="109" t="s">
        <v>8</v>
      </c>
      <c r="D445" s="110">
        <v>1</v>
      </c>
      <c r="E445" s="110"/>
      <c r="F445" s="110" t="s">
        <v>9</v>
      </c>
      <c r="G445" s="124" t="s">
        <v>1307</v>
      </c>
      <c r="H445" s="110" t="s">
        <v>1626</v>
      </c>
      <c r="I445" s="111" t="s">
        <v>1615</v>
      </c>
      <c r="J445" s="112" t="s">
        <v>2032</v>
      </c>
      <c r="K445" s="112" t="s">
        <v>2030</v>
      </c>
      <c r="L445" s="114" t="s">
        <v>1316</v>
      </c>
      <c r="M445" s="7"/>
    </row>
    <row r="446" spans="2:13" ht="12.75">
      <c r="B446" s="109">
        <v>5</v>
      </c>
      <c r="C446" s="109" t="s">
        <v>10</v>
      </c>
      <c r="D446" s="110">
        <v>1</v>
      </c>
      <c r="E446" s="110"/>
      <c r="F446" s="110" t="s">
        <v>11</v>
      </c>
      <c r="G446" s="124" t="s">
        <v>1308</v>
      </c>
      <c r="H446" s="110" t="s">
        <v>1626</v>
      </c>
      <c r="I446" s="111" t="s">
        <v>1615</v>
      </c>
      <c r="J446" s="112" t="s">
        <v>2032</v>
      </c>
      <c r="K446" s="112" t="s">
        <v>2030</v>
      </c>
      <c r="L446" s="114" t="s">
        <v>1316</v>
      </c>
      <c r="M446" s="7"/>
    </row>
    <row r="447" spans="2:13" ht="12.75">
      <c r="B447" s="109">
        <v>6</v>
      </c>
      <c r="C447" s="109" t="s">
        <v>12</v>
      </c>
      <c r="D447" s="110"/>
      <c r="E447" s="110">
        <v>1</v>
      </c>
      <c r="F447" s="110" t="s">
        <v>13</v>
      </c>
      <c r="G447" s="124" t="s">
        <v>1309</v>
      </c>
      <c r="H447" s="110" t="s">
        <v>1626</v>
      </c>
      <c r="I447" s="111" t="s">
        <v>1615</v>
      </c>
      <c r="J447" s="112" t="s">
        <v>2031</v>
      </c>
      <c r="K447" s="112" t="s">
        <v>2030</v>
      </c>
      <c r="L447" s="114" t="s">
        <v>1316</v>
      </c>
      <c r="M447" s="7"/>
    </row>
    <row r="448" spans="2:13" ht="12.75">
      <c r="B448" s="109">
        <v>7</v>
      </c>
      <c r="C448" s="109" t="s">
        <v>16</v>
      </c>
      <c r="D448" s="110">
        <v>1</v>
      </c>
      <c r="E448" s="110"/>
      <c r="F448" s="110" t="s">
        <v>17</v>
      </c>
      <c r="G448" s="124" t="s">
        <v>1409</v>
      </c>
      <c r="H448" s="110" t="s">
        <v>1626</v>
      </c>
      <c r="I448" s="111" t="s">
        <v>1651</v>
      </c>
      <c r="J448" s="112" t="s">
        <v>2031</v>
      </c>
      <c r="K448" s="112" t="s">
        <v>2030</v>
      </c>
      <c r="L448" s="114" t="s">
        <v>1316</v>
      </c>
      <c r="M448" s="7"/>
    </row>
    <row r="449" spans="2:13" ht="12.75">
      <c r="B449" s="109">
        <v>8</v>
      </c>
      <c r="C449" s="109" t="s">
        <v>18</v>
      </c>
      <c r="D449" s="110">
        <v>1</v>
      </c>
      <c r="E449" s="110"/>
      <c r="F449" s="110" t="s">
        <v>19</v>
      </c>
      <c r="G449" s="124" t="s">
        <v>1428</v>
      </c>
      <c r="H449" s="110" t="s">
        <v>1626</v>
      </c>
      <c r="I449" s="111" t="s">
        <v>1717</v>
      </c>
      <c r="J449" s="112" t="s">
        <v>923</v>
      </c>
      <c r="K449" s="112" t="s">
        <v>2030</v>
      </c>
      <c r="L449" s="114" t="s">
        <v>1316</v>
      </c>
      <c r="M449" s="7"/>
    </row>
    <row r="450" spans="2:13" ht="12.75">
      <c r="B450" s="109">
        <v>9</v>
      </c>
      <c r="C450" s="109" t="s">
        <v>2034</v>
      </c>
      <c r="D450" s="110">
        <v>1</v>
      </c>
      <c r="E450" s="110"/>
      <c r="F450" s="110" t="s">
        <v>21</v>
      </c>
      <c r="G450" s="124" t="s">
        <v>1310</v>
      </c>
      <c r="H450" s="110" t="s">
        <v>1626</v>
      </c>
      <c r="I450" s="111" t="s">
        <v>770</v>
      </c>
      <c r="J450" s="112" t="s">
        <v>918</v>
      </c>
      <c r="K450" s="112" t="s">
        <v>2030</v>
      </c>
      <c r="L450" s="114" t="s">
        <v>1316</v>
      </c>
      <c r="M450" s="7"/>
    </row>
    <row r="451" spans="2:13" ht="12.75">
      <c r="B451" s="109">
        <v>10</v>
      </c>
      <c r="C451" s="109" t="s">
        <v>26</v>
      </c>
      <c r="D451" s="110">
        <v>1</v>
      </c>
      <c r="E451" s="110"/>
      <c r="F451" s="110" t="s">
        <v>34</v>
      </c>
      <c r="G451" s="124" t="s">
        <v>1311</v>
      </c>
      <c r="H451" s="110" t="s">
        <v>1626</v>
      </c>
      <c r="I451" s="125" t="s">
        <v>1582</v>
      </c>
      <c r="J451" s="137" t="s">
        <v>2040</v>
      </c>
      <c r="K451" s="112" t="s">
        <v>2030</v>
      </c>
      <c r="L451" s="114" t="s">
        <v>1316</v>
      </c>
      <c r="M451" s="7"/>
    </row>
    <row r="452" spans="2:13" ht="12.75">
      <c r="B452" s="109">
        <v>11</v>
      </c>
      <c r="C452" s="109" t="s">
        <v>27</v>
      </c>
      <c r="D452" s="110">
        <v>1</v>
      </c>
      <c r="E452" s="110"/>
      <c r="F452" s="110" t="s">
        <v>35</v>
      </c>
      <c r="G452" s="124" t="s">
        <v>1312</v>
      </c>
      <c r="H452" s="110" t="s">
        <v>1626</v>
      </c>
      <c r="I452" s="111" t="s">
        <v>917</v>
      </c>
      <c r="J452" s="112" t="s">
        <v>2039</v>
      </c>
      <c r="K452" s="112" t="s">
        <v>2030</v>
      </c>
      <c r="L452" s="114" t="s">
        <v>1316</v>
      </c>
      <c r="M452" s="7"/>
    </row>
    <row r="453" spans="2:13" ht="12.75">
      <c r="B453" s="109">
        <v>12</v>
      </c>
      <c r="C453" s="109" t="s">
        <v>619</v>
      </c>
      <c r="D453" s="110">
        <v>1</v>
      </c>
      <c r="E453" s="110"/>
      <c r="F453" s="110" t="s">
        <v>467</v>
      </c>
      <c r="G453" s="124" t="s">
        <v>899</v>
      </c>
      <c r="H453" s="110" t="s">
        <v>1626</v>
      </c>
      <c r="I453" s="111" t="s">
        <v>255</v>
      </c>
      <c r="J453" s="112" t="s">
        <v>919</v>
      </c>
      <c r="K453" s="112" t="s">
        <v>2030</v>
      </c>
      <c r="L453" s="114" t="s">
        <v>1316</v>
      </c>
      <c r="M453" s="7"/>
    </row>
    <row r="454" spans="2:13" ht="12.75">
      <c r="B454" s="109">
        <v>13</v>
      </c>
      <c r="C454" s="109" t="s">
        <v>30</v>
      </c>
      <c r="D454" s="110">
        <v>1</v>
      </c>
      <c r="E454" s="110"/>
      <c r="F454" s="110" t="s">
        <v>44</v>
      </c>
      <c r="G454" s="124" t="s">
        <v>1542</v>
      </c>
      <c r="H454" s="110" t="s">
        <v>1626</v>
      </c>
      <c r="I454" s="111" t="s">
        <v>333</v>
      </c>
      <c r="J454" s="188" t="s">
        <v>2044</v>
      </c>
      <c r="K454" s="112" t="s">
        <v>2030</v>
      </c>
      <c r="L454" s="114" t="s">
        <v>1316</v>
      </c>
      <c r="M454" s="7"/>
    </row>
    <row r="455" spans="2:13" ht="12.75">
      <c r="B455" s="109">
        <v>14</v>
      </c>
      <c r="C455" s="109" t="s">
        <v>1469</v>
      </c>
      <c r="D455" s="110">
        <v>1</v>
      </c>
      <c r="E455" s="110"/>
      <c r="F455" s="110" t="s">
        <v>624</v>
      </c>
      <c r="G455" s="124" t="s">
        <v>1548</v>
      </c>
      <c r="H455" s="110" t="s">
        <v>1626</v>
      </c>
      <c r="I455" s="111" t="s">
        <v>2121</v>
      </c>
      <c r="J455" s="112" t="s">
        <v>186</v>
      </c>
      <c r="K455" s="112" t="s">
        <v>2030</v>
      </c>
      <c r="L455" s="114" t="s">
        <v>1316</v>
      </c>
      <c r="M455" s="7"/>
    </row>
    <row r="456" spans="2:13" ht="12.75">
      <c r="B456" s="109">
        <v>15</v>
      </c>
      <c r="C456" s="109" t="s">
        <v>29</v>
      </c>
      <c r="D456" s="110">
        <v>1</v>
      </c>
      <c r="E456" s="110"/>
      <c r="F456" s="110" t="s">
        <v>43</v>
      </c>
      <c r="G456" s="124" t="s">
        <v>1543</v>
      </c>
      <c r="H456" s="110" t="s">
        <v>1637</v>
      </c>
      <c r="I456" s="111" t="s">
        <v>222</v>
      </c>
      <c r="J456" s="112" t="s">
        <v>922</v>
      </c>
      <c r="K456" s="112" t="s">
        <v>2030</v>
      </c>
      <c r="L456" s="114" t="s">
        <v>1316</v>
      </c>
      <c r="M456" s="7"/>
    </row>
    <row r="457" spans="2:13" ht="12.75">
      <c r="B457" s="109">
        <v>16</v>
      </c>
      <c r="C457" s="109" t="s">
        <v>1467</v>
      </c>
      <c r="D457" s="110">
        <v>1</v>
      </c>
      <c r="E457" s="110"/>
      <c r="F457" s="110" t="s">
        <v>47</v>
      </c>
      <c r="G457" s="124" t="s">
        <v>1545</v>
      </c>
      <c r="H457" s="110" t="s">
        <v>1637</v>
      </c>
      <c r="I457" s="111" t="s">
        <v>1855</v>
      </c>
      <c r="J457" s="112" t="s">
        <v>190</v>
      </c>
      <c r="K457" s="112" t="s">
        <v>2030</v>
      </c>
      <c r="L457" s="114" t="s">
        <v>1316</v>
      </c>
      <c r="M457" s="7"/>
    </row>
    <row r="458" spans="2:13" ht="12.75">
      <c r="B458" s="109">
        <v>17</v>
      </c>
      <c r="C458" s="109" t="s">
        <v>53</v>
      </c>
      <c r="D458" s="110"/>
      <c r="E458" s="110">
        <v>1</v>
      </c>
      <c r="F458" s="110" t="s">
        <v>626</v>
      </c>
      <c r="G458" s="124" t="s">
        <v>1556</v>
      </c>
      <c r="H458" s="110" t="s">
        <v>1637</v>
      </c>
      <c r="I458" s="111" t="s">
        <v>2172</v>
      </c>
      <c r="J458" s="112" t="s">
        <v>923</v>
      </c>
      <c r="K458" s="112" t="s">
        <v>2030</v>
      </c>
      <c r="L458" s="114" t="s">
        <v>1316</v>
      </c>
      <c r="M458" s="7"/>
    </row>
    <row r="459" spans="2:13" ht="12.75">
      <c r="B459" s="109">
        <v>18</v>
      </c>
      <c r="C459" s="109" t="s">
        <v>54</v>
      </c>
      <c r="D459" s="110">
        <v>1</v>
      </c>
      <c r="E459" s="110"/>
      <c r="F459" s="110" t="s">
        <v>627</v>
      </c>
      <c r="G459" s="124" t="s">
        <v>1557</v>
      </c>
      <c r="H459" s="110" t="s">
        <v>1696</v>
      </c>
      <c r="I459" s="111" t="s">
        <v>52</v>
      </c>
      <c r="J459" s="112" t="s">
        <v>922</v>
      </c>
      <c r="K459" s="112" t="s">
        <v>2030</v>
      </c>
      <c r="L459" s="114" t="s">
        <v>1316</v>
      </c>
      <c r="M459" s="7"/>
    </row>
    <row r="460" spans="2:13" ht="12.75">
      <c r="B460" s="109">
        <v>19</v>
      </c>
      <c r="C460" s="109" t="s">
        <v>1468</v>
      </c>
      <c r="D460" s="110">
        <v>1</v>
      </c>
      <c r="E460" s="110"/>
      <c r="F460" s="110" t="s">
        <v>51</v>
      </c>
      <c r="G460" s="124" t="s">
        <v>1546</v>
      </c>
      <c r="H460" s="110" t="s">
        <v>1696</v>
      </c>
      <c r="I460" s="111" t="s">
        <v>222</v>
      </c>
      <c r="J460" s="188" t="s">
        <v>2044</v>
      </c>
      <c r="K460" s="112" t="s">
        <v>2030</v>
      </c>
      <c r="L460" s="114" t="s">
        <v>1316</v>
      </c>
      <c r="M460" s="7"/>
    </row>
    <row r="461" spans="2:13" ht="12.75">
      <c r="B461" s="109">
        <v>20</v>
      </c>
      <c r="C461" s="109" t="s">
        <v>1610</v>
      </c>
      <c r="D461" s="110"/>
      <c r="E461" s="110">
        <v>1</v>
      </c>
      <c r="F461" s="110" t="s">
        <v>629</v>
      </c>
      <c r="G461" s="124" t="s">
        <v>909</v>
      </c>
      <c r="H461" s="110" t="s">
        <v>1696</v>
      </c>
      <c r="I461" s="111" t="s">
        <v>333</v>
      </c>
      <c r="J461" s="112" t="s">
        <v>190</v>
      </c>
      <c r="K461" s="112" t="s">
        <v>2030</v>
      </c>
      <c r="L461" s="114" t="s">
        <v>1316</v>
      </c>
      <c r="M461" s="7"/>
    </row>
    <row r="462" spans="2:13" ht="12.75">
      <c r="B462" s="109">
        <v>21</v>
      </c>
      <c r="C462" s="109" t="s">
        <v>1611</v>
      </c>
      <c r="D462" s="110"/>
      <c r="E462" s="110">
        <v>1</v>
      </c>
      <c r="F462" s="110" t="s">
        <v>630</v>
      </c>
      <c r="G462" s="124" t="s">
        <v>1336</v>
      </c>
      <c r="H462" s="110" t="s">
        <v>1696</v>
      </c>
      <c r="I462" s="111" t="s">
        <v>333</v>
      </c>
      <c r="J462" s="112" t="s">
        <v>2035</v>
      </c>
      <c r="K462" s="112" t="s">
        <v>2030</v>
      </c>
      <c r="L462" s="114" t="s">
        <v>1316</v>
      </c>
      <c r="M462" s="7"/>
    </row>
    <row r="463" spans="2:13" ht="12.75">
      <c r="B463" s="109">
        <v>22</v>
      </c>
      <c r="C463" s="109" t="s">
        <v>1609</v>
      </c>
      <c r="D463" s="110">
        <v>1</v>
      </c>
      <c r="E463" s="110"/>
      <c r="F463" s="110" t="s">
        <v>628</v>
      </c>
      <c r="G463" s="124" t="s">
        <v>1558</v>
      </c>
      <c r="H463" s="110" t="s">
        <v>1696</v>
      </c>
      <c r="I463" s="111" t="s">
        <v>333</v>
      </c>
      <c r="J463" s="112" t="s">
        <v>190</v>
      </c>
      <c r="K463" s="112" t="s">
        <v>2030</v>
      </c>
      <c r="L463" s="114" t="s">
        <v>1316</v>
      </c>
      <c r="M463" s="7"/>
    </row>
    <row r="464" spans="2:13" ht="12.75">
      <c r="B464" s="109">
        <v>23</v>
      </c>
      <c r="C464" s="109" t="s">
        <v>1499</v>
      </c>
      <c r="D464" s="110"/>
      <c r="E464" s="110">
        <v>1</v>
      </c>
      <c r="F464" s="110" t="s">
        <v>709</v>
      </c>
      <c r="G464" s="124" t="s">
        <v>1559</v>
      </c>
      <c r="H464" s="110" t="s">
        <v>1696</v>
      </c>
      <c r="I464" s="111" t="s">
        <v>1855</v>
      </c>
      <c r="J464" s="112" t="s">
        <v>2031</v>
      </c>
      <c r="K464" s="112" t="s">
        <v>2030</v>
      </c>
      <c r="L464" s="114" t="s">
        <v>1316</v>
      </c>
      <c r="M464" s="7"/>
    </row>
    <row r="465" spans="1:13" ht="12.75">
      <c r="A465" t="s">
        <v>1732</v>
      </c>
      <c r="B465" s="109">
        <v>24</v>
      </c>
      <c r="C465" s="109" t="s">
        <v>2180</v>
      </c>
      <c r="D465" s="110"/>
      <c r="E465" s="110">
        <v>1</v>
      </c>
      <c r="F465" s="110" t="s">
        <v>699</v>
      </c>
      <c r="G465" s="124" t="s">
        <v>1562</v>
      </c>
      <c r="H465" s="110" t="s">
        <v>1696</v>
      </c>
      <c r="I465" s="111" t="s">
        <v>2121</v>
      </c>
      <c r="J465" s="112" t="s">
        <v>2035</v>
      </c>
      <c r="K465" s="112" t="s">
        <v>2030</v>
      </c>
      <c r="L465" s="114" t="s">
        <v>1316</v>
      </c>
      <c r="M465" s="7"/>
    </row>
    <row r="466" spans="2:13" ht="12.75">
      <c r="B466" s="109">
        <v>25</v>
      </c>
      <c r="C466" s="109" t="s">
        <v>2181</v>
      </c>
      <c r="D466" s="110"/>
      <c r="E466" s="110">
        <v>1</v>
      </c>
      <c r="F466" s="110" t="s">
        <v>704</v>
      </c>
      <c r="G466" s="124" t="s">
        <v>1563</v>
      </c>
      <c r="H466" s="110" t="s">
        <v>1696</v>
      </c>
      <c r="I466" s="111" t="s">
        <v>2121</v>
      </c>
      <c r="J466" s="112" t="s">
        <v>922</v>
      </c>
      <c r="K466" s="112" t="s">
        <v>2030</v>
      </c>
      <c r="L466" s="114" t="s">
        <v>1316</v>
      </c>
      <c r="M466" s="7"/>
    </row>
    <row r="467" spans="2:13" ht="12.75">
      <c r="B467" s="109">
        <v>26</v>
      </c>
      <c r="C467" s="109" t="s">
        <v>2182</v>
      </c>
      <c r="D467" s="110"/>
      <c r="E467" s="110">
        <v>1</v>
      </c>
      <c r="F467" s="110" t="s">
        <v>706</v>
      </c>
      <c r="G467" s="124" t="s">
        <v>1560</v>
      </c>
      <c r="H467" s="110" t="s">
        <v>1696</v>
      </c>
      <c r="I467" s="111" t="s">
        <v>2121</v>
      </c>
      <c r="J467" s="112" t="s">
        <v>920</v>
      </c>
      <c r="K467" s="112" t="s">
        <v>2030</v>
      </c>
      <c r="L467" s="114" t="s">
        <v>1316</v>
      </c>
      <c r="M467" s="7"/>
    </row>
    <row r="468" spans="2:13" ht="12.75">
      <c r="B468" s="109">
        <v>27</v>
      </c>
      <c r="C468" s="109" t="s">
        <v>56</v>
      </c>
      <c r="D468" s="110">
        <v>1</v>
      </c>
      <c r="E468" s="110"/>
      <c r="F468" s="110" t="s">
        <v>700</v>
      </c>
      <c r="G468" s="124" t="s">
        <v>1566</v>
      </c>
      <c r="H468" s="110" t="s">
        <v>1696</v>
      </c>
      <c r="I468" s="111" t="s">
        <v>2172</v>
      </c>
      <c r="J468" s="112" t="s">
        <v>922</v>
      </c>
      <c r="K468" s="112" t="s">
        <v>2030</v>
      </c>
      <c r="L468" s="114" t="s">
        <v>1316</v>
      </c>
      <c r="M468" s="7"/>
    </row>
    <row r="469" spans="2:13" ht="12.75">
      <c r="B469" s="109">
        <v>28</v>
      </c>
      <c r="C469" s="109" t="s">
        <v>58</v>
      </c>
      <c r="D469" s="110">
        <v>1</v>
      </c>
      <c r="E469" s="110"/>
      <c r="F469" s="110" t="s">
        <v>702</v>
      </c>
      <c r="G469" s="124" t="s">
        <v>1568</v>
      </c>
      <c r="H469" s="110" t="s">
        <v>1696</v>
      </c>
      <c r="I469" s="111" t="s">
        <v>2172</v>
      </c>
      <c r="J469" s="112" t="s">
        <v>185</v>
      </c>
      <c r="K469" s="112" t="s">
        <v>2030</v>
      </c>
      <c r="L469" s="114" t="s">
        <v>1316</v>
      </c>
      <c r="M469" s="7"/>
    </row>
    <row r="470" spans="2:13" ht="12.75">
      <c r="B470" s="109">
        <v>29</v>
      </c>
      <c r="C470" s="109" t="s">
        <v>60</v>
      </c>
      <c r="D470" s="110">
        <v>1</v>
      </c>
      <c r="E470" s="110"/>
      <c r="F470" s="110" t="s">
        <v>708</v>
      </c>
      <c r="G470" s="124" t="s">
        <v>1565</v>
      </c>
      <c r="H470" s="110" t="s">
        <v>1696</v>
      </c>
      <c r="I470" s="111" t="s">
        <v>2172</v>
      </c>
      <c r="J470" s="112" t="s">
        <v>2031</v>
      </c>
      <c r="K470" s="112" t="s">
        <v>2030</v>
      </c>
      <c r="L470" s="114" t="s">
        <v>1316</v>
      </c>
      <c r="M470" s="7"/>
    </row>
    <row r="471" spans="2:13" ht="12.75">
      <c r="B471" s="109">
        <v>30</v>
      </c>
      <c r="C471" s="109" t="s">
        <v>57</v>
      </c>
      <c r="D471" s="110">
        <v>1</v>
      </c>
      <c r="E471" s="110"/>
      <c r="F471" s="110" t="s">
        <v>701</v>
      </c>
      <c r="G471" s="124" t="s">
        <v>1567</v>
      </c>
      <c r="H471" s="110" t="s">
        <v>1696</v>
      </c>
      <c r="I471" s="111" t="s">
        <v>2172</v>
      </c>
      <c r="J471" s="112" t="s">
        <v>186</v>
      </c>
      <c r="K471" s="138" t="s">
        <v>2167</v>
      </c>
      <c r="L471" s="114" t="s">
        <v>1316</v>
      </c>
      <c r="M471" s="7"/>
    </row>
    <row r="472" spans="2:16" ht="12.75">
      <c r="B472" s="109">
        <v>31</v>
      </c>
      <c r="C472" s="109" t="s">
        <v>59</v>
      </c>
      <c r="D472" s="110">
        <v>1</v>
      </c>
      <c r="E472" s="110"/>
      <c r="F472" s="110" t="s">
        <v>701</v>
      </c>
      <c r="G472" s="124" t="s">
        <v>1569</v>
      </c>
      <c r="H472" s="110" t="s">
        <v>1696</v>
      </c>
      <c r="I472" s="111" t="s">
        <v>2172</v>
      </c>
      <c r="J472" s="188" t="s">
        <v>2044</v>
      </c>
      <c r="K472" s="112" t="s">
        <v>2030</v>
      </c>
      <c r="L472" s="114" t="s">
        <v>1316</v>
      </c>
      <c r="M472" s="7"/>
      <c r="P472" t="s">
        <v>1732</v>
      </c>
    </row>
    <row r="473" spans="2:13" ht="12.75">
      <c r="B473" s="109">
        <v>32</v>
      </c>
      <c r="C473" s="109" t="s">
        <v>55</v>
      </c>
      <c r="D473" s="110">
        <v>1</v>
      </c>
      <c r="E473" s="110"/>
      <c r="F473" s="110" t="s">
        <v>707</v>
      </c>
      <c r="G473" s="124" t="s">
        <v>1564</v>
      </c>
      <c r="H473" s="110" t="s">
        <v>1715</v>
      </c>
      <c r="I473" s="111" t="s">
        <v>52</v>
      </c>
      <c r="J473" s="112" t="s">
        <v>189</v>
      </c>
      <c r="K473" s="112" t="s">
        <v>2030</v>
      </c>
      <c r="L473" s="114" t="s">
        <v>1316</v>
      </c>
      <c r="M473" s="7"/>
    </row>
    <row r="474" spans="2:13" ht="12.75">
      <c r="B474" s="109">
        <v>33</v>
      </c>
      <c r="C474" s="109" t="s">
        <v>1366</v>
      </c>
      <c r="D474" s="110">
        <v>1</v>
      </c>
      <c r="E474" s="110"/>
      <c r="F474" s="110" t="s">
        <v>468</v>
      </c>
      <c r="G474" s="124" t="s">
        <v>781</v>
      </c>
      <c r="H474" s="110" t="s">
        <v>1749</v>
      </c>
      <c r="I474" s="111" t="s">
        <v>222</v>
      </c>
      <c r="J474" s="112" t="s">
        <v>921</v>
      </c>
      <c r="K474" s="138" t="s">
        <v>2167</v>
      </c>
      <c r="L474" s="114" t="s">
        <v>1316</v>
      </c>
      <c r="M474" s="7"/>
    </row>
    <row r="475" spans="2:13" ht="12.75">
      <c r="B475" s="109">
        <v>34</v>
      </c>
      <c r="C475" s="109" t="s">
        <v>1365</v>
      </c>
      <c r="D475" s="110">
        <v>1</v>
      </c>
      <c r="E475" s="110"/>
      <c r="F475" s="110" t="s">
        <v>469</v>
      </c>
      <c r="G475" s="124" t="s">
        <v>782</v>
      </c>
      <c r="H475" s="110" t="s">
        <v>1749</v>
      </c>
      <c r="I475" s="111" t="s">
        <v>222</v>
      </c>
      <c r="J475" s="112" t="s">
        <v>2035</v>
      </c>
      <c r="K475" s="112" t="s">
        <v>2030</v>
      </c>
      <c r="L475" s="114" t="s">
        <v>1316</v>
      </c>
      <c r="M475" s="7"/>
    </row>
    <row r="476" spans="2:13" ht="12.75">
      <c r="B476" s="109">
        <v>35</v>
      </c>
      <c r="C476" s="109" t="s">
        <v>783</v>
      </c>
      <c r="D476" s="110">
        <v>1</v>
      </c>
      <c r="E476" s="110"/>
      <c r="F476" s="110" t="s">
        <v>470</v>
      </c>
      <c r="G476" s="124" t="s">
        <v>784</v>
      </c>
      <c r="H476" s="110" t="s">
        <v>1749</v>
      </c>
      <c r="I476" s="111" t="s">
        <v>222</v>
      </c>
      <c r="J476" s="112" t="s">
        <v>918</v>
      </c>
      <c r="K476" s="112" t="s">
        <v>2030</v>
      </c>
      <c r="L476" s="114" t="s">
        <v>1316</v>
      </c>
      <c r="M476" s="7"/>
    </row>
    <row r="477" spans="2:13" ht="12.75">
      <c r="B477" s="109">
        <v>36</v>
      </c>
      <c r="C477" s="109" t="s">
        <v>1353</v>
      </c>
      <c r="D477" s="110">
        <v>1</v>
      </c>
      <c r="E477" s="110"/>
      <c r="F477" s="110" t="s">
        <v>471</v>
      </c>
      <c r="G477" s="124" t="s">
        <v>785</v>
      </c>
      <c r="H477" s="110" t="s">
        <v>1749</v>
      </c>
      <c r="I477" s="111" t="s">
        <v>222</v>
      </c>
      <c r="J477" s="112" t="s">
        <v>918</v>
      </c>
      <c r="K477" s="112" t="s">
        <v>2030</v>
      </c>
      <c r="L477" s="114" t="s">
        <v>1316</v>
      </c>
      <c r="M477" s="7"/>
    </row>
    <row r="478" spans="2:13" ht="12.75">
      <c r="B478" s="109">
        <v>37</v>
      </c>
      <c r="C478" s="109" t="s">
        <v>1363</v>
      </c>
      <c r="D478" s="110">
        <v>1</v>
      </c>
      <c r="E478" s="110"/>
      <c r="F478" s="110" t="s">
        <v>472</v>
      </c>
      <c r="G478" s="154" t="s">
        <v>786</v>
      </c>
      <c r="H478" s="110" t="s">
        <v>1749</v>
      </c>
      <c r="I478" s="111" t="s">
        <v>222</v>
      </c>
      <c r="J478" s="188" t="s">
        <v>2043</v>
      </c>
      <c r="K478" s="112" t="s">
        <v>2030</v>
      </c>
      <c r="L478" s="114" t="s">
        <v>1316</v>
      </c>
      <c r="M478" s="7"/>
    </row>
    <row r="479" spans="1:13" ht="12.75">
      <c r="A479" s="3"/>
      <c r="B479" s="109">
        <v>38</v>
      </c>
      <c r="C479" s="109" t="s">
        <v>1362</v>
      </c>
      <c r="D479" s="110">
        <v>1</v>
      </c>
      <c r="E479" s="110"/>
      <c r="F479" s="110" t="s">
        <v>473</v>
      </c>
      <c r="G479" s="154" t="s">
        <v>787</v>
      </c>
      <c r="H479" s="110" t="s">
        <v>1749</v>
      </c>
      <c r="I479" s="111" t="s">
        <v>222</v>
      </c>
      <c r="J479" s="112" t="s">
        <v>186</v>
      </c>
      <c r="K479" s="112" t="s">
        <v>2030</v>
      </c>
      <c r="L479" s="114" t="s">
        <v>1316</v>
      </c>
      <c r="M479" s="7"/>
    </row>
    <row r="480" spans="2:13" ht="12.75">
      <c r="B480" s="109">
        <v>39</v>
      </c>
      <c r="C480" s="109" t="s">
        <v>1364</v>
      </c>
      <c r="D480" s="110">
        <v>1</v>
      </c>
      <c r="E480" s="110"/>
      <c r="F480" s="110" t="s">
        <v>475</v>
      </c>
      <c r="G480" s="150" t="s">
        <v>529</v>
      </c>
      <c r="H480" s="110" t="s">
        <v>1749</v>
      </c>
      <c r="I480" s="111" t="s">
        <v>222</v>
      </c>
      <c r="J480" s="112" t="s">
        <v>2035</v>
      </c>
      <c r="K480" s="126" t="s">
        <v>2167</v>
      </c>
      <c r="L480" s="114" t="s">
        <v>1316</v>
      </c>
      <c r="M480" s="7"/>
    </row>
    <row r="481" spans="2:13" ht="12.75">
      <c r="B481" s="109">
        <v>40</v>
      </c>
      <c r="C481" s="144" t="s">
        <v>2156</v>
      </c>
      <c r="D481" s="114">
        <v>1</v>
      </c>
      <c r="E481" s="114"/>
      <c r="F481" s="114">
        <v>500063243</v>
      </c>
      <c r="G481" s="124" t="s">
        <v>2157</v>
      </c>
      <c r="H481" s="110" t="s">
        <v>1626</v>
      </c>
      <c r="I481" s="111" t="s">
        <v>52</v>
      </c>
      <c r="J481" s="112" t="s">
        <v>2158</v>
      </c>
      <c r="K481" s="126"/>
      <c r="L481" s="114" t="s">
        <v>1316</v>
      </c>
      <c r="M481" s="7"/>
    </row>
    <row r="482" spans="2:15" ht="12.75">
      <c r="B482" s="109">
        <v>41</v>
      </c>
      <c r="C482" s="145" t="s">
        <v>2159</v>
      </c>
      <c r="D482" s="146">
        <v>1</v>
      </c>
      <c r="E482" s="146"/>
      <c r="F482" s="146">
        <v>500080976</v>
      </c>
      <c r="G482" s="147" t="s">
        <v>2160</v>
      </c>
      <c r="H482" s="110" t="s">
        <v>1626</v>
      </c>
      <c r="I482" s="125" t="s">
        <v>1614</v>
      </c>
      <c r="J482" s="112" t="s">
        <v>2161</v>
      </c>
      <c r="K482" s="126"/>
      <c r="L482" s="114" t="s">
        <v>1316</v>
      </c>
      <c r="M482" s="7"/>
      <c r="O482" t="s">
        <v>1732</v>
      </c>
    </row>
    <row r="483" spans="2:13" ht="12.75">
      <c r="B483" s="109">
        <v>42</v>
      </c>
      <c r="C483" s="109" t="s">
        <v>2162</v>
      </c>
      <c r="D483" s="110">
        <v>1</v>
      </c>
      <c r="E483" s="110"/>
      <c r="F483" s="123" t="s">
        <v>2164</v>
      </c>
      <c r="G483" s="124" t="s">
        <v>2163</v>
      </c>
      <c r="H483" s="110" t="s">
        <v>1626</v>
      </c>
      <c r="I483" s="111" t="s">
        <v>2174</v>
      </c>
      <c r="J483" s="112" t="s">
        <v>920</v>
      </c>
      <c r="K483" s="126"/>
      <c r="L483" s="114" t="s">
        <v>1316</v>
      </c>
      <c r="M483" s="7"/>
    </row>
    <row r="484" spans="2:13" ht="12.75">
      <c r="B484" s="109">
        <v>43</v>
      </c>
      <c r="C484" s="140" t="s">
        <v>2153</v>
      </c>
      <c r="D484" s="141">
        <v>1</v>
      </c>
      <c r="E484" s="141"/>
      <c r="F484" s="216" t="s">
        <v>2165</v>
      </c>
      <c r="G484" s="142" t="s">
        <v>2154</v>
      </c>
      <c r="H484" s="110" t="s">
        <v>1637</v>
      </c>
      <c r="I484" s="111" t="s">
        <v>333</v>
      </c>
      <c r="J484" s="112" t="s">
        <v>2155</v>
      </c>
      <c r="K484" s="126"/>
      <c r="L484" s="114" t="s">
        <v>1316</v>
      </c>
      <c r="M484" s="7"/>
    </row>
    <row r="485" spans="2:13" ht="12.75">
      <c r="B485" s="109"/>
      <c r="C485" s="140"/>
      <c r="D485" s="141"/>
      <c r="E485" s="141"/>
      <c r="F485" s="216"/>
      <c r="G485" s="142"/>
      <c r="H485" s="110"/>
      <c r="I485" s="111"/>
      <c r="J485" s="112"/>
      <c r="K485" s="126"/>
      <c r="L485" s="114"/>
      <c r="M485" s="7"/>
    </row>
    <row r="486" spans="2:13" ht="12.75">
      <c r="B486" s="109"/>
      <c r="C486" s="109"/>
      <c r="D486" s="110"/>
      <c r="E486" s="110"/>
      <c r="F486" s="110"/>
      <c r="G486" s="113"/>
      <c r="H486" s="110"/>
      <c r="I486" s="111"/>
      <c r="J486" s="112"/>
      <c r="K486" s="112"/>
      <c r="L486" s="114"/>
      <c r="M486" s="7"/>
    </row>
    <row r="487" spans="2:13" ht="12.75">
      <c r="B487" s="136" t="s">
        <v>1023</v>
      </c>
      <c r="C487" s="130" t="s">
        <v>541</v>
      </c>
      <c r="D487" s="110"/>
      <c r="E487" s="110"/>
      <c r="F487" s="110"/>
      <c r="G487" s="124"/>
      <c r="H487" s="110"/>
      <c r="I487" s="111"/>
      <c r="J487" s="126"/>
      <c r="K487" s="126"/>
      <c r="L487" s="111"/>
      <c r="M487" s="7">
        <v>9</v>
      </c>
    </row>
    <row r="488" spans="2:13" ht="12.75">
      <c r="B488" s="109">
        <v>1</v>
      </c>
      <c r="C488" s="109" t="s">
        <v>542</v>
      </c>
      <c r="D488" s="110"/>
      <c r="E488" s="110">
        <v>1</v>
      </c>
      <c r="F488" s="110" t="s">
        <v>550</v>
      </c>
      <c r="G488" s="124" t="s">
        <v>1315</v>
      </c>
      <c r="H488" s="110" t="s">
        <v>1626</v>
      </c>
      <c r="I488" s="111" t="s">
        <v>1755</v>
      </c>
      <c r="J488" s="112" t="s">
        <v>2031</v>
      </c>
      <c r="K488" s="112" t="s">
        <v>2030</v>
      </c>
      <c r="L488" s="114" t="s">
        <v>1316</v>
      </c>
      <c r="M488" s="7"/>
    </row>
    <row r="489" spans="2:13" ht="12.75">
      <c r="B489" s="109">
        <v>2</v>
      </c>
      <c r="C489" s="109" t="s">
        <v>543</v>
      </c>
      <c r="D489" s="110"/>
      <c r="E489" s="110">
        <v>1</v>
      </c>
      <c r="F489" s="110" t="s">
        <v>552</v>
      </c>
      <c r="G489" s="124" t="s">
        <v>1317</v>
      </c>
      <c r="H489" s="110" t="s">
        <v>1626</v>
      </c>
      <c r="I489" s="111" t="s">
        <v>1739</v>
      </c>
      <c r="J489" s="112" t="s">
        <v>2031</v>
      </c>
      <c r="K489" s="112" t="s">
        <v>2030</v>
      </c>
      <c r="L489" s="114" t="s">
        <v>1316</v>
      </c>
      <c r="M489" s="7"/>
    </row>
    <row r="490" spans="2:13" ht="12.75">
      <c r="B490" s="109">
        <v>3</v>
      </c>
      <c r="C490" s="109" t="s">
        <v>544</v>
      </c>
      <c r="D490" s="110"/>
      <c r="E490" s="110">
        <v>1</v>
      </c>
      <c r="F490" s="110" t="s">
        <v>553</v>
      </c>
      <c r="G490" s="124" t="s">
        <v>1318</v>
      </c>
      <c r="H490" s="110" t="s">
        <v>1626</v>
      </c>
      <c r="I490" s="111" t="s">
        <v>1739</v>
      </c>
      <c r="J490" s="112" t="s">
        <v>2037</v>
      </c>
      <c r="K490" s="112" t="s">
        <v>2030</v>
      </c>
      <c r="L490" s="114" t="s">
        <v>1316</v>
      </c>
      <c r="M490" s="7"/>
    </row>
    <row r="491" spans="2:13" ht="12.75">
      <c r="B491" s="109">
        <v>4</v>
      </c>
      <c r="C491" s="109" t="s">
        <v>545</v>
      </c>
      <c r="D491" s="110"/>
      <c r="E491" s="110">
        <v>1</v>
      </c>
      <c r="F491" s="110" t="s">
        <v>554</v>
      </c>
      <c r="G491" s="124" t="s">
        <v>1429</v>
      </c>
      <c r="H491" s="110" t="s">
        <v>1626</v>
      </c>
      <c r="I491" s="111" t="s">
        <v>1739</v>
      </c>
      <c r="J491" s="112" t="s">
        <v>2035</v>
      </c>
      <c r="K491" s="112" t="s">
        <v>2030</v>
      </c>
      <c r="L491" s="114" t="s">
        <v>1316</v>
      </c>
      <c r="M491" s="7"/>
    </row>
    <row r="492" spans="2:13" ht="12.75">
      <c r="B492" s="109">
        <v>5</v>
      </c>
      <c r="C492" s="109" t="s">
        <v>546</v>
      </c>
      <c r="D492" s="110"/>
      <c r="E492" s="110">
        <v>1</v>
      </c>
      <c r="F492" s="110" t="s">
        <v>555</v>
      </c>
      <c r="G492" s="124" t="s">
        <v>1550</v>
      </c>
      <c r="H492" s="110" t="s">
        <v>1626</v>
      </c>
      <c r="I492" s="111" t="s">
        <v>1739</v>
      </c>
      <c r="J492" s="112" t="s">
        <v>2052</v>
      </c>
      <c r="K492" s="112" t="s">
        <v>2030</v>
      </c>
      <c r="L492" s="114" t="s">
        <v>1316</v>
      </c>
      <c r="M492" s="7"/>
    </row>
    <row r="493" spans="2:13" ht="12.75">
      <c r="B493" s="109">
        <v>6</v>
      </c>
      <c r="C493" s="109" t="s">
        <v>549</v>
      </c>
      <c r="D493" s="110">
        <v>1</v>
      </c>
      <c r="E493" s="110"/>
      <c r="F493" s="110" t="s">
        <v>559</v>
      </c>
      <c r="G493" s="124" t="s">
        <v>1321</v>
      </c>
      <c r="H493" s="110" t="s">
        <v>1626</v>
      </c>
      <c r="I493" s="111" t="s">
        <v>1220</v>
      </c>
      <c r="J493" s="112" t="s">
        <v>2033</v>
      </c>
      <c r="K493" s="112" t="s">
        <v>2030</v>
      </c>
      <c r="L493" s="114" t="s">
        <v>1316</v>
      </c>
      <c r="M493" s="7"/>
    </row>
    <row r="494" spans="2:13" ht="12.75">
      <c r="B494" s="109">
        <v>7</v>
      </c>
      <c r="C494" s="109" t="s">
        <v>8</v>
      </c>
      <c r="D494" s="110">
        <v>1</v>
      </c>
      <c r="E494" s="110"/>
      <c r="F494" s="110" t="s">
        <v>558</v>
      </c>
      <c r="G494" s="124" t="s">
        <v>1320</v>
      </c>
      <c r="H494" s="110" t="s">
        <v>1626</v>
      </c>
      <c r="I494" s="111" t="s">
        <v>1651</v>
      </c>
      <c r="J494" s="112" t="s">
        <v>920</v>
      </c>
      <c r="K494" s="112" t="s">
        <v>2030</v>
      </c>
      <c r="L494" s="114" t="s">
        <v>1316</v>
      </c>
      <c r="M494" s="7"/>
    </row>
    <row r="495" spans="2:13" ht="12.75">
      <c r="B495" s="109">
        <v>8</v>
      </c>
      <c r="C495" s="109" t="s">
        <v>548</v>
      </c>
      <c r="D495" s="110">
        <v>1</v>
      </c>
      <c r="E495" s="110"/>
      <c r="F495" s="110" t="s">
        <v>557</v>
      </c>
      <c r="G495" s="124" t="s">
        <v>263</v>
      </c>
      <c r="H495" s="110" t="s">
        <v>1626</v>
      </c>
      <c r="I495" s="111" t="s">
        <v>1616</v>
      </c>
      <c r="J495" s="112" t="s">
        <v>190</v>
      </c>
      <c r="K495" s="112" t="s">
        <v>2030</v>
      </c>
      <c r="L495" s="114" t="s">
        <v>1316</v>
      </c>
      <c r="M495" s="7"/>
    </row>
    <row r="496" spans="2:13" ht="12.75">
      <c r="B496" s="109">
        <f>1+B495</f>
        <v>9</v>
      </c>
      <c r="C496" s="109" t="s">
        <v>789</v>
      </c>
      <c r="D496" s="110">
        <v>1</v>
      </c>
      <c r="E496" s="110"/>
      <c r="F496" s="110" t="s">
        <v>476</v>
      </c>
      <c r="G496" s="124" t="s">
        <v>790</v>
      </c>
      <c r="H496" s="110" t="s">
        <v>1749</v>
      </c>
      <c r="I496" s="111" t="s">
        <v>222</v>
      </c>
      <c r="J496" s="112" t="s">
        <v>2031</v>
      </c>
      <c r="K496" s="112" t="s">
        <v>2030</v>
      </c>
      <c r="L496" s="114" t="s">
        <v>1316</v>
      </c>
      <c r="M496" s="7"/>
    </row>
    <row r="497" spans="2:13" ht="12.75">
      <c r="B497" s="109"/>
      <c r="C497" s="109"/>
      <c r="D497" s="110"/>
      <c r="E497" s="110"/>
      <c r="F497" s="110"/>
      <c r="G497" s="124"/>
      <c r="H497" s="110"/>
      <c r="I497" s="111"/>
      <c r="J497" s="112"/>
      <c r="K497" s="112"/>
      <c r="L497" s="114"/>
      <c r="M497" s="7"/>
    </row>
    <row r="498" spans="2:13" ht="12.75">
      <c r="B498" s="136" t="s">
        <v>1024</v>
      </c>
      <c r="C498" s="130" t="s">
        <v>561</v>
      </c>
      <c r="D498" s="110"/>
      <c r="E498" s="110"/>
      <c r="F498" s="110"/>
      <c r="G498" s="124"/>
      <c r="H498" s="110"/>
      <c r="I498" s="111"/>
      <c r="J498" s="126"/>
      <c r="K498" s="126"/>
      <c r="L498" s="111"/>
      <c r="M498" s="7">
        <v>5</v>
      </c>
    </row>
    <row r="499" spans="2:13" ht="12.75">
      <c r="B499" s="109">
        <v>1</v>
      </c>
      <c r="C499" s="109" t="s">
        <v>562</v>
      </c>
      <c r="D499" s="110"/>
      <c r="E499" s="110">
        <v>1</v>
      </c>
      <c r="F499" s="110" t="s">
        <v>570</v>
      </c>
      <c r="G499" s="124" t="s">
        <v>1322</v>
      </c>
      <c r="H499" s="110" t="s">
        <v>1626</v>
      </c>
      <c r="I499" s="111" t="s">
        <v>1755</v>
      </c>
      <c r="J499" s="112" t="s">
        <v>922</v>
      </c>
      <c r="K499" s="112" t="s">
        <v>2030</v>
      </c>
      <c r="L499" s="114" t="s">
        <v>1316</v>
      </c>
      <c r="M499" s="7"/>
    </row>
    <row r="500" spans="2:13" ht="12.75">
      <c r="B500" s="109">
        <v>2</v>
      </c>
      <c r="C500" s="109" t="s">
        <v>563</v>
      </c>
      <c r="D500" s="110"/>
      <c r="E500" s="110">
        <v>1</v>
      </c>
      <c r="F500" s="110" t="s">
        <v>571</v>
      </c>
      <c r="G500" s="124" t="s">
        <v>1323</v>
      </c>
      <c r="H500" s="110" t="s">
        <v>1626</v>
      </c>
      <c r="I500" s="111" t="s">
        <v>1755</v>
      </c>
      <c r="J500" s="112" t="s">
        <v>2032</v>
      </c>
      <c r="K500" s="112" t="s">
        <v>2030</v>
      </c>
      <c r="L500" s="114" t="s">
        <v>1316</v>
      </c>
      <c r="M500" s="7"/>
    </row>
    <row r="501" spans="2:16" ht="12.75">
      <c r="B501" s="109">
        <v>3</v>
      </c>
      <c r="C501" s="109" t="s">
        <v>568</v>
      </c>
      <c r="D501" s="110"/>
      <c r="E501" s="110">
        <v>1</v>
      </c>
      <c r="F501" s="110" t="s">
        <v>575</v>
      </c>
      <c r="G501" s="124" t="s">
        <v>1325</v>
      </c>
      <c r="H501" s="110" t="s">
        <v>1626</v>
      </c>
      <c r="I501" s="111" t="s">
        <v>1615</v>
      </c>
      <c r="J501" s="112" t="s">
        <v>919</v>
      </c>
      <c r="K501" s="126" t="s">
        <v>2167</v>
      </c>
      <c r="L501" s="114" t="s">
        <v>1316</v>
      </c>
      <c r="M501" s="7"/>
      <c r="P501" t="s">
        <v>1732</v>
      </c>
    </row>
    <row r="502" spans="2:13" ht="12.75">
      <c r="B502" s="109">
        <v>4</v>
      </c>
      <c r="C502" s="109" t="s">
        <v>569</v>
      </c>
      <c r="D502" s="110"/>
      <c r="E502" s="110">
        <v>1</v>
      </c>
      <c r="F502" s="110" t="s">
        <v>577</v>
      </c>
      <c r="G502" s="124" t="s">
        <v>1326</v>
      </c>
      <c r="H502" s="110" t="s">
        <v>1626</v>
      </c>
      <c r="I502" s="111" t="s">
        <v>1615</v>
      </c>
      <c r="J502" s="112" t="s">
        <v>919</v>
      </c>
      <c r="K502" s="112" t="s">
        <v>2030</v>
      </c>
      <c r="L502" s="114" t="s">
        <v>1316</v>
      </c>
      <c r="M502" s="7"/>
    </row>
    <row r="503" spans="2:13" ht="12.75">
      <c r="B503" s="109">
        <v>5</v>
      </c>
      <c r="C503" s="109" t="s">
        <v>264</v>
      </c>
      <c r="D503" s="110"/>
      <c r="E503" s="110">
        <v>1</v>
      </c>
      <c r="F503" s="110" t="s">
        <v>578</v>
      </c>
      <c r="G503" s="124" t="s">
        <v>1327</v>
      </c>
      <c r="H503" s="110" t="s">
        <v>1626</v>
      </c>
      <c r="I503" s="111" t="s">
        <v>1615</v>
      </c>
      <c r="J503" s="112" t="s">
        <v>2031</v>
      </c>
      <c r="K503" s="112" t="s">
        <v>2030</v>
      </c>
      <c r="L503" s="114" t="s">
        <v>1316</v>
      </c>
      <c r="M503" s="7"/>
    </row>
    <row r="504" spans="2:13" ht="12.75">
      <c r="B504" s="109"/>
      <c r="C504" s="109"/>
      <c r="D504" s="110"/>
      <c r="E504" s="110"/>
      <c r="F504" s="110"/>
      <c r="G504" s="124"/>
      <c r="H504" s="110"/>
      <c r="I504" s="111"/>
      <c r="J504" s="126"/>
      <c r="K504" s="126"/>
      <c r="L504" s="111"/>
      <c r="M504" s="7"/>
    </row>
    <row r="505" spans="2:13" ht="12.75">
      <c r="B505" s="136" t="s">
        <v>1025</v>
      </c>
      <c r="C505" s="130" t="s">
        <v>581</v>
      </c>
      <c r="D505" s="110"/>
      <c r="E505" s="110"/>
      <c r="F505" s="110"/>
      <c r="G505" s="124"/>
      <c r="H505" s="110"/>
      <c r="I505" s="111"/>
      <c r="J505" s="126"/>
      <c r="K505" s="126"/>
      <c r="L505" s="111"/>
      <c r="M505" s="7">
        <v>3</v>
      </c>
    </row>
    <row r="506" spans="2:13" ht="12.75">
      <c r="B506" s="109">
        <v>1</v>
      </c>
      <c r="C506" s="109" t="s">
        <v>582</v>
      </c>
      <c r="D506" s="110"/>
      <c r="E506" s="110">
        <v>1</v>
      </c>
      <c r="F506" s="110" t="s">
        <v>587</v>
      </c>
      <c r="G506" s="124" t="s">
        <v>1329</v>
      </c>
      <c r="H506" s="110" t="s">
        <v>1626</v>
      </c>
      <c r="I506" s="111" t="s">
        <v>1755</v>
      </c>
      <c r="J506" s="112" t="s">
        <v>2032</v>
      </c>
      <c r="K506" s="112" t="s">
        <v>2030</v>
      </c>
      <c r="L506" s="114" t="s">
        <v>1316</v>
      </c>
      <c r="M506" s="7"/>
    </row>
    <row r="507" spans="2:13" ht="12.75">
      <c r="B507" s="109">
        <v>2</v>
      </c>
      <c r="C507" s="109" t="s">
        <v>584</v>
      </c>
      <c r="D507" s="110"/>
      <c r="E507" s="110">
        <v>1</v>
      </c>
      <c r="F507" s="110" t="s">
        <v>590</v>
      </c>
      <c r="G507" s="124" t="s">
        <v>1331</v>
      </c>
      <c r="H507" s="110" t="s">
        <v>1626</v>
      </c>
      <c r="I507" s="111" t="s">
        <v>1755</v>
      </c>
      <c r="J507" s="112" t="s">
        <v>2035</v>
      </c>
      <c r="K507" s="112" t="s">
        <v>2030</v>
      </c>
      <c r="L507" s="114" t="s">
        <v>1316</v>
      </c>
      <c r="M507" s="7"/>
    </row>
    <row r="508" spans="2:13" ht="12.75">
      <c r="B508" s="109">
        <f>1+B507</f>
        <v>3</v>
      </c>
      <c r="C508" s="109" t="s">
        <v>1771</v>
      </c>
      <c r="D508" s="110"/>
      <c r="E508" s="110">
        <v>1</v>
      </c>
      <c r="F508" s="110" t="s">
        <v>477</v>
      </c>
      <c r="G508" s="124" t="s">
        <v>900</v>
      </c>
      <c r="H508" s="110" t="s">
        <v>1626</v>
      </c>
      <c r="I508" s="111" t="s">
        <v>1616</v>
      </c>
      <c r="J508" s="112" t="s">
        <v>2032</v>
      </c>
      <c r="K508" s="112" t="s">
        <v>2030</v>
      </c>
      <c r="L508" s="114" t="s">
        <v>1316</v>
      </c>
      <c r="M508" s="7"/>
    </row>
    <row r="509" spans="2:13" ht="12.75">
      <c r="B509" s="109"/>
      <c r="C509" s="109"/>
      <c r="D509" s="110"/>
      <c r="E509" s="110"/>
      <c r="F509" s="110"/>
      <c r="G509" s="124"/>
      <c r="H509" s="110"/>
      <c r="I509" s="111"/>
      <c r="J509" s="112"/>
      <c r="K509" s="126"/>
      <c r="L509" s="114"/>
      <c r="M509" s="7"/>
    </row>
    <row r="510" spans="2:13" ht="12.75">
      <c r="B510" s="136" t="s">
        <v>813</v>
      </c>
      <c r="C510" s="130" t="s">
        <v>594</v>
      </c>
      <c r="D510" s="110"/>
      <c r="E510" s="110"/>
      <c r="F510" s="110"/>
      <c r="G510" s="124"/>
      <c r="H510" s="110"/>
      <c r="I510" s="111"/>
      <c r="J510" s="126"/>
      <c r="K510" s="126"/>
      <c r="L510" s="111"/>
      <c r="M510" s="7">
        <v>6</v>
      </c>
    </row>
    <row r="511" spans="2:13" ht="12.75">
      <c r="B511" s="109">
        <v>1</v>
      </c>
      <c r="C511" s="109" t="s">
        <v>595</v>
      </c>
      <c r="D511" s="110">
        <v>1</v>
      </c>
      <c r="E511" s="110"/>
      <c r="F511" s="110" t="s">
        <v>599</v>
      </c>
      <c r="G511" s="124" t="s">
        <v>1213</v>
      </c>
      <c r="H511" s="110" t="s">
        <v>1626</v>
      </c>
      <c r="I511" s="111" t="s">
        <v>1763</v>
      </c>
      <c r="J511" s="112" t="s">
        <v>1214</v>
      </c>
      <c r="K511" s="112" t="s">
        <v>2030</v>
      </c>
      <c r="L511" s="114" t="s">
        <v>1316</v>
      </c>
      <c r="M511" s="7"/>
    </row>
    <row r="512" spans="2:13" ht="12.75">
      <c r="B512" s="109">
        <f>1+B511</f>
        <v>2</v>
      </c>
      <c r="C512" s="109" t="s">
        <v>596</v>
      </c>
      <c r="D512" s="110">
        <v>1</v>
      </c>
      <c r="E512" s="110"/>
      <c r="F512" s="110" t="s">
        <v>600</v>
      </c>
      <c r="G512" s="124" t="s">
        <v>1332</v>
      </c>
      <c r="H512" s="110" t="s">
        <v>1626</v>
      </c>
      <c r="I512" s="111" t="s">
        <v>1755</v>
      </c>
      <c r="J512" s="188" t="s">
        <v>2038</v>
      </c>
      <c r="K512" s="112" t="s">
        <v>2030</v>
      </c>
      <c r="L512" s="114" t="s">
        <v>1316</v>
      </c>
      <c r="M512" s="7"/>
    </row>
    <row r="513" spans="2:13" ht="12.75">
      <c r="B513" s="109">
        <f>1+B512</f>
        <v>3</v>
      </c>
      <c r="C513" s="109" t="s">
        <v>597</v>
      </c>
      <c r="D513" s="110">
        <v>1</v>
      </c>
      <c r="E513" s="110"/>
      <c r="F513" s="110" t="s">
        <v>601</v>
      </c>
      <c r="G513" s="124" t="s">
        <v>1333</v>
      </c>
      <c r="H513" s="110" t="s">
        <v>1626</v>
      </c>
      <c r="I513" s="111" t="s">
        <v>1739</v>
      </c>
      <c r="J513" s="112" t="s">
        <v>2051</v>
      </c>
      <c r="K513" s="112" t="s">
        <v>2030</v>
      </c>
      <c r="L513" s="114" t="s">
        <v>1316</v>
      </c>
      <c r="M513" s="7"/>
    </row>
    <row r="514" spans="2:13" ht="12.75">
      <c r="B514" s="109">
        <f>1+B513</f>
        <v>4</v>
      </c>
      <c r="C514" s="109" t="s">
        <v>598</v>
      </c>
      <c r="D514" s="110">
        <v>1</v>
      </c>
      <c r="E514" s="110"/>
      <c r="F514" s="110" t="s">
        <v>602</v>
      </c>
      <c r="G514" s="124" t="s">
        <v>1334</v>
      </c>
      <c r="H514" s="110" t="s">
        <v>1626</v>
      </c>
      <c r="I514" s="111" t="s">
        <v>718</v>
      </c>
      <c r="J514" s="112" t="s">
        <v>186</v>
      </c>
      <c r="K514" s="126" t="s">
        <v>2167</v>
      </c>
      <c r="L514" s="114" t="s">
        <v>1316</v>
      </c>
      <c r="M514" s="7"/>
    </row>
    <row r="515" spans="2:13" ht="12.75">
      <c r="B515" s="109">
        <v>5</v>
      </c>
      <c r="C515" s="109" t="s">
        <v>791</v>
      </c>
      <c r="D515" s="110">
        <v>1</v>
      </c>
      <c r="E515" s="110"/>
      <c r="F515" s="110" t="s">
        <v>478</v>
      </c>
      <c r="G515" s="154" t="s">
        <v>792</v>
      </c>
      <c r="H515" s="110" t="s">
        <v>1749</v>
      </c>
      <c r="I515" s="111" t="s">
        <v>222</v>
      </c>
      <c r="J515" s="112" t="s">
        <v>918</v>
      </c>
      <c r="K515" s="112" t="s">
        <v>2030</v>
      </c>
      <c r="L515" s="114" t="s">
        <v>1316</v>
      </c>
      <c r="M515" s="7"/>
    </row>
    <row r="516" spans="2:13" ht="12.75">
      <c r="B516" s="109">
        <v>6</v>
      </c>
      <c r="C516" s="109" t="s">
        <v>1361</v>
      </c>
      <c r="D516" s="110">
        <v>1</v>
      </c>
      <c r="E516" s="110"/>
      <c r="F516" s="110" t="s">
        <v>479</v>
      </c>
      <c r="G516" s="124" t="s">
        <v>793</v>
      </c>
      <c r="H516" s="110" t="s">
        <v>1749</v>
      </c>
      <c r="I516" s="111" t="s">
        <v>222</v>
      </c>
      <c r="J516" s="112" t="s">
        <v>2033</v>
      </c>
      <c r="K516" s="112" t="s">
        <v>2030</v>
      </c>
      <c r="L516" s="114" t="s">
        <v>1316</v>
      </c>
      <c r="M516" s="7"/>
    </row>
    <row r="517" spans="2:13" ht="12.75">
      <c r="B517" s="109"/>
      <c r="C517" s="109"/>
      <c r="D517" s="110"/>
      <c r="E517" s="110"/>
      <c r="F517" s="110"/>
      <c r="G517" s="124"/>
      <c r="H517" s="110"/>
      <c r="I517" s="111"/>
      <c r="J517" s="112"/>
      <c r="K517" s="112"/>
      <c r="L517" s="114"/>
      <c r="M517" s="7"/>
    </row>
    <row r="518" spans="2:13" ht="12.75">
      <c r="B518" s="100" t="s">
        <v>1026</v>
      </c>
      <c r="C518" s="14" t="s">
        <v>604</v>
      </c>
      <c r="D518" s="15"/>
      <c r="E518" s="15"/>
      <c r="F518" s="15"/>
      <c r="G518" s="16"/>
      <c r="H518" s="15"/>
      <c r="I518" s="17"/>
      <c r="J518" s="18"/>
      <c r="K518" s="18"/>
      <c r="L518" s="17"/>
      <c r="M518" s="7">
        <v>1</v>
      </c>
    </row>
    <row r="519" spans="2:13" ht="12.75">
      <c r="B519" s="109">
        <v>1</v>
      </c>
      <c r="C519" s="109" t="s">
        <v>605</v>
      </c>
      <c r="D519" s="110">
        <v>1</v>
      </c>
      <c r="E519" s="110"/>
      <c r="F519" s="110" t="s">
        <v>606</v>
      </c>
      <c r="G519" s="124" t="s">
        <v>284</v>
      </c>
      <c r="H519" s="110" t="s">
        <v>1626</v>
      </c>
      <c r="I519" s="111" t="s">
        <v>1651</v>
      </c>
      <c r="J519" s="112" t="s">
        <v>2036</v>
      </c>
      <c r="K519" s="112" t="s">
        <v>2030</v>
      </c>
      <c r="L519" s="114" t="s">
        <v>1316</v>
      </c>
      <c r="M519" s="7"/>
    </row>
    <row r="520" spans="2:13" ht="12.75">
      <c r="B520" s="109"/>
      <c r="C520" s="109"/>
      <c r="D520" s="110"/>
      <c r="E520" s="110"/>
      <c r="F520" s="110"/>
      <c r="G520" s="124"/>
      <c r="H520" s="110"/>
      <c r="I520" s="111"/>
      <c r="J520" s="112"/>
      <c r="K520" s="112"/>
      <c r="L520" s="114"/>
      <c r="M520" s="7"/>
    </row>
    <row r="521" spans="2:13" ht="12.75">
      <c r="B521" s="136" t="s">
        <v>1027</v>
      </c>
      <c r="C521" s="130" t="s">
        <v>607</v>
      </c>
      <c r="D521" s="110"/>
      <c r="E521" s="110"/>
      <c r="F521" s="110"/>
      <c r="G521" s="124"/>
      <c r="H521" s="110"/>
      <c r="I521" s="111"/>
      <c r="J521" s="126"/>
      <c r="K521" s="126"/>
      <c r="L521" s="111"/>
      <c r="M521" s="7">
        <v>1</v>
      </c>
    </row>
    <row r="522" spans="2:13" ht="12.75">
      <c r="B522" s="109">
        <v>1</v>
      </c>
      <c r="C522" s="109" t="s">
        <v>608</v>
      </c>
      <c r="D522" s="110">
        <v>1</v>
      </c>
      <c r="E522" s="110"/>
      <c r="F522" s="110" t="s">
        <v>609</v>
      </c>
      <c r="G522" s="124" t="s">
        <v>1551</v>
      </c>
      <c r="H522" s="110" t="s">
        <v>1637</v>
      </c>
      <c r="I522" s="111" t="s">
        <v>222</v>
      </c>
      <c r="J522" s="112" t="s">
        <v>2032</v>
      </c>
      <c r="K522" s="112" t="s">
        <v>2030</v>
      </c>
      <c r="L522" s="114" t="s">
        <v>1316</v>
      </c>
      <c r="M522" s="7"/>
    </row>
    <row r="523" spans="2:13" ht="12.75">
      <c r="B523" s="109"/>
      <c r="C523" s="109"/>
      <c r="D523" s="110"/>
      <c r="E523" s="110"/>
      <c r="F523" s="110"/>
      <c r="G523" s="124"/>
      <c r="H523" s="110"/>
      <c r="I523" s="111"/>
      <c r="J523" s="112"/>
      <c r="K523" s="112"/>
      <c r="L523" s="114"/>
      <c r="M523" s="7"/>
    </row>
    <row r="524" spans="2:13" ht="12.75">
      <c r="B524" s="130" t="s">
        <v>846</v>
      </c>
      <c r="C524" s="130" t="s">
        <v>1474</v>
      </c>
      <c r="D524" s="110"/>
      <c r="E524" s="110"/>
      <c r="F524" s="110"/>
      <c r="G524" s="124"/>
      <c r="H524" s="110"/>
      <c r="I524" s="111"/>
      <c r="J524" s="126"/>
      <c r="K524" s="126"/>
      <c r="L524" s="111"/>
      <c r="M524" s="7"/>
    </row>
    <row r="525" spans="2:13" ht="12.75">
      <c r="B525" s="130"/>
      <c r="C525" s="130"/>
      <c r="D525" s="110"/>
      <c r="E525" s="110"/>
      <c r="F525" s="110"/>
      <c r="G525" s="124"/>
      <c r="H525" s="110"/>
      <c r="I525" s="111"/>
      <c r="J525" s="126"/>
      <c r="K525" s="126"/>
      <c r="L525" s="111"/>
      <c r="M525" s="7"/>
    </row>
    <row r="526" spans="2:13" ht="12.75">
      <c r="B526" s="130"/>
      <c r="C526" s="130"/>
      <c r="D526" s="110"/>
      <c r="E526" s="110"/>
      <c r="F526" s="110"/>
      <c r="G526" s="124"/>
      <c r="H526" s="110"/>
      <c r="I526" s="111"/>
      <c r="J526" s="126"/>
      <c r="K526" s="126"/>
      <c r="L526" s="111"/>
      <c r="M526" s="7"/>
    </row>
    <row r="527" spans="2:13" ht="12.75">
      <c r="B527" s="136" t="s">
        <v>1018</v>
      </c>
      <c r="C527" s="130" t="s">
        <v>610</v>
      </c>
      <c r="D527" s="110"/>
      <c r="E527" s="110"/>
      <c r="F527" s="110"/>
      <c r="G527" s="124"/>
      <c r="H527" s="110"/>
      <c r="I527" s="111"/>
      <c r="J527" s="126"/>
      <c r="K527" s="126"/>
      <c r="L527" s="111"/>
      <c r="M527" s="7">
        <v>1</v>
      </c>
    </row>
    <row r="528" spans="2:13" ht="12.75">
      <c r="B528" s="109">
        <v>1</v>
      </c>
      <c r="C528" s="109" t="s">
        <v>596</v>
      </c>
      <c r="D528" s="110">
        <v>1</v>
      </c>
      <c r="E528" s="110"/>
      <c r="F528" s="110" t="s">
        <v>611</v>
      </c>
      <c r="G528" s="124" t="s">
        <v>1335</v>
      </c>
      <c r="H528" s="110" t="s">
        <v>1696</v>
      </c>
      <c r="I528" s="111" t="s">
        <v>1614</v>
      </c>
      <c r="J528" s="188" t="s">
        <v>2038</v>
      </c>
      <c r="K528" s="112" t="s">
        <v>2030</v>
      </c>
      <c r="L528" s="114" t="s">
        <v>1316</v>
      </c>
      <c r="M528" s="7"/>
    </row>
    <row r="529" spans="2:13" ht="12.75">
      <c r="B529" s="109"/>
      <c r="C529" s="109"/>
      <c r="D529" s="110"/>
      <c r="E529" s="110"/>
      <c r="F529" s="110"/>
      <c r="G529" s="124"/>
      <c r="H529" s="110"/>
      <c r="I529" s="111"/>
      <c r="J529" s="188"/>
      <c r="K529" s="112"/>
      <c r="L529" s="114"/>
      <c r="M529" s="7"/>
    </row>
    <row r="530" spans="2:13" ht="12.75">
      <c r="B530" s="136" t="s">
        <v>1019</v>
      </c>
      <c r="C530" s="130" t="s">
        <v>612</v>
      </c>
      <c r="D530" s="110"/>
      <c r="E530" s="110"/>
      <c r="F530" s="110"/>
      <c r="G530" s="124"/>
      <c r="H530" s="110"/>
      <c r="I530" s="111"/>
      <c r="J530" s="126"/>
      <c r="K530" s="126"/>
      <c r="L530" s="111"/>
      <c r="M530" s="7">
        <v>5</v>
      </c>
    </row>
    <row r="531" spans="2:13" ht="12.75">
      <c r="B531" s="109">
        <v>1</v>
      </c>
      <c r="C531" s="109" t="s">
        <v>636</v>
      </c>
      <c r="D531" s="110"/>
      <c r="E531" s="110">
        <v>1</v>
      </c>
      <c r="F531" s="110" t="s">
        <v>705</v>
      </c>
      <c r="G531" s="124" t="s">
        <v>1561</v>
      </c>
      <c r="H531" s="110" t="s">
        <v>1696</v>
      </c>
      <c r="I531" s="111" t="s">
        <v>2121</v>
      </c>
      <c r="J531" s="112" t="s">
        <v>921</v>
      </c>
      <c r="K531" s="112" t="s">
        <v>2030</v>
      </c>
      <c r="L531" s="114" t="s">
        <v>1316</v>
      </c>
      <c r="M531" s="7"/>
    </row>
    <row r="532" spans="2:13" ht="12.75">
      <c r="B532" s="109">
        <v>2</v>
      </c>
      <c r="C532" s="109" t="s">
        <v>613</v>
      </c>
      <c r="D532" s="110"/>
      <c r="E532" s="110">
        <v>1</v>
      </c>
      <c r="F532" s="110" t="s">
        <v>617</v>
      </c>
      <c r="G532" s="124" t="s">
        <v>1552</v>
      </c>
      <c r="H532" s="110" t="s">
        <v>1715</v>
      </c>
      <c r="I532" s="111" t="s">
        <v>1739</v>
      </c>
      <c r="J532" s="112" t="s">
        <v>919</v>
      </c>
      <c r="K532" s="126" t="s">
        <v>2167</v>
      </c>
      <c r="L532" s="114" t="s">
        <v>1316</v>
      </c>
      <c r="M532" s="7"/>
    </row>
    <row r="533" spans="2:13" ht="12.75">
      <c r="B533" s="109">
        <v>3</v>
      </c>
      <c r="C533" s="109" t="s">
        <v>614</v>
      </c>
      <c r="D533" s="110"/>
      <c r="E533" s="110">
        <v>1</v>
      </c>
      <c r="F533" s="110" t="s">
        <v>618</v>
      </c>
      <c r="G533" s="124" t="s">
        <v>1553</v>
      </c>
      <c r="H533" s="110" t="s">
        <v>1715</v>
      </c>
      <c r="I533" s="111" t="s">
        <v>1739</v>
      </c>
      <c r="J533" s="112" t="s">
        <v>2031</v>
      </c>
      <c r="K533" s="112" t="s">
        <v>2030</v>
      </c>
      <c r="L533" s="114" t="s">
        <v>1316</v>
      </c>
      <c r="M533" s="7"/>
    </row>
    <row r="534" spans="2:13" ht="12.75">
      <c r="B534" s="109">
        <v>4</v>
      </c>
      <c r="C534" s="109" t="s">
        <v>615</v>
      </c>
      <c r="D534" s="110">
        <v>1</v>
      </c>
      <c r="E534" s="110"/>
      <c r="F534" s="110" t="s">
        <v>622</v>
      </c>
      <c r="G534" s="124" t="s">
        <v>1554</v>
      </c>
      <c r="H534" s="110" t="s">
        <v>1715</v>
      </c>
      <c r="I534" s="111" t="s">
        <v>1615</v>
      </c>
      <c r="J534" s="112" t="s">
        <v>921</v>
      </c>
      <c r="K534" s="112" t="s">
        <v>2030</v>
      </c>
      <c r="L534" s="114" t="s">
        <v>1316</v>
      </c>
      <c r="M534" s="7"/>
    </row>
    <row r="535" spans="2:13" ht="12.75">
      <c r="B535" s="109">
        <v>5</v>
      </c>
      <c r="C535" s="109" t="s">
        <v>616</v>
      </c>
      <c r="D535" s="110">
        <v>1</v>
      </c>
      <c r="E535" s="110"/>
      <c r="F535" s="110" t="s">
        <v>623</v>
      </c>
      <c r="G535" s="124" t="s">
        <v>1555</v>
      </c>
      <c r="H535" s="110" t="s">
        <v>1715</v>
      </c>
      <c r="I535" s="111" t="s">
        <v>1615</v>
      </c>
      <c r="J535" s="112" t="s">
        <v>923</v>
      </c>
      <c r="K535" s="112" t="s">
        <v>2030</v>
      </c>
      <c r="L535" s="114" t="s">
        <v>1316</v>
      </c>
      <c r="M535" s="7"/>
    </row>
    <row r="536" spans="2:13" ht="12.75">
      <c r="B536" s="109"/>
      <c r="C536" s="109"/>
      <c r="D536" s="110"/>
      <c r="E536" s="110"/>
      <c r="F536" s="110"/>
      <c r="G536" s="124"/>
      <c r="H536" s="110"/>
      <c r="I536" s="111"/>
      <c r="J536" s="112"/>
      <c r="K536" s="112"/>
      <c r="L536" s="114"/>
      <c r="M536" s="7"/>
    </row>
    <row r="537" spans="2:13" ht="12.75">
      <c r="B537" s="109"/>
      <c r="C537" s="109"/>
      <c r="D537" s="110"/>
      <c r="E537" s="110"/>
      <c r="F537" s="110"/>
      <c r="G537" s="124"/>
      <c r="H537" s="110"/>
      <c r="I537" s="111"/>
      <c r="J537" s="112"/>
      <c r="K537" s="126"/>
      <c r="L537" s="114"/>
      <c r="M537" s="7"/>
    </row>
    <row r="538" spans="2:13" ht="12.75">
      <c r="B538" s="130" t="s">
        <v>1006</v>
      </c>
      <c r="C538" s="130" t="s">
        <v>631</v>
      </c>
      <c r="D538" s="15"/>
      <c r="E538" s="15"/>
      <c r="F538" s="15"/>
      <c r="G538" s="16"/>
      <c r="H538" s="15"/>
      <c r="I538" s="17"/>
      <c r="J538" s="18"/>
      <c r="K538" s="18"/>
      <c r="L538" s="17"/>
      <c r="M538" s="7">
        <v>5</v>
      </c>
    </row>
    <row r="539" spans="2:13" ht="12.75">
      <c r="B539" s="109"/>
      <c r="C539" s="109"/>
      <c r="D539" s="110"/>
      <c r="E539" s="110"/>
      <c r="F539" s="110"/>
      <c r="G539" s="124"/>
      <c r="H539" s="110"/>
      <c r="I539" s="111"/>
      <c r="J539" s="112"/>
      <c r="K539" s="135"/>
      <c r="L539" s="114"/>
      <c r="M539" s="7"/>
    </row>
    <row r="540" spans="2:13" ht="12.75">
      <c r="B540" s="109">
        <f>1+B539</f>
        <v>1</v>
      </c>
      <c r="C540" s="109" t="s">
        <v>632</v>
      </c>
      <c r="D540" s="110"/>
      <c r="E540" s="110">
        <v>1</v>
      </c>
      <c r="F540" s="110" t="s">
        <v>637</v>
      </c>
      <c r="G540" s="124" t="s">
        <v>1570</v>
      </c>
      <c r="H540" s="110" t="s">
        <v>1757</v>
      </c>
      <c r="I540" s="111" t="s">
        <v>1818</v>
      </c>
      <c r="J540" s="112" t="s">
        <v>921</v>
      </c>
      <c r="K540" s="135" t="s">
        <v>2030</v>
      </c>
      <c r="L540" s="114" t="s">
        <v>1316</v>
      </c>
      <c r="M540" s="12"/>
    </row>
    <row r="541" spans="2:13" ht="12.75">
      <c r="B541" s="109">
        <f>1+B540</f>
        <v>2</v>
      </c>
      <c r="C541" s="109" t="s">
        <v>633</v>
      </c>
      <c r="D541" s="110"/>
      <c r="E541" s="110">
        <v>1</v>
      </c>
      <c r="F541" s="110" t="s">
        <v>638</v>
      </c>
      <c r="G541" s="124" t="s">
        <v>1571</v>
      </c>
      <c r="H541" s="110" t="s">
        <v>1757</v>
      </c>
      <c r="I541" s="111" t="s">
        <v>1818</v>
      </c>
      <c r="J541" s="112" t="s">
        <v>922</v>
      </c>
      <c r="K541" s="135" t="s">
        <v>2030</v>
      </c>
      <c r="L541" s="114" t="s">
        <v>1316</v>
      </c>
      <c r="M541" s="7"/>
    </row>
    <row r="542" spans="2:15" ht="12.75">
      <c r="B542" s="109">
        <f>1+B541</f>
        <v>3</v>
      </c>
      <c r="C542" s="109" t="s">
        <v>634</v>
      </c>
      <c r="D542" s="110"/>
      <c r="E542" s="110">
        <v>1</v>
      </c>
      <c r="F542" s="110" t="s">
        <v>639</v>
      </c>
      <c r="G542" s="124" t="s">
        <v>1572</v>
      </c>
      <c r="H542" s="110" t="s">
        <v>1757</v>
      </c>
      <c r="I542" s="111" t="s">
        <v>710</v>
      </c>
      <c r="J542" s="112" t="s">
        <v>2042</v>
      </c>
      <c r="K542" s="135" t="s">
        <v>2030</v>
      </c>
      <c r="L542" s="114" t="s">
        <v>1316</v>
      </c>
      <c r="M542" s="7"/>
      <c r="O542" t="s">
        <v>1732</v>
      </c>
    </row>
    <row r="543" spans="2:16" ht="12.75">
      <c r="B543" s="109">
        <f>1+B542</f>
        <v>4</v>
      </c>
      <c r="C543" s="109" t="s">
        <v>635</v>
      </c>
      <c r="D543" s="110">
        <v>1</v>
      </c>
      <c r="E543" s="110"/>
      <c r="F543" s="110" t="s">
        <v>703</v>
      </c>
      <c r="G543" s="124" t="s">
        <v>1434</v>
      </c>
      <c r="H543" s="110" t="s">
        <v>1757</v>
      </c>
      <c r="I543" s="111" t="s">
        <v>711</v>
      </c>
      <c r="J543" s="112" t="s">
        <v>2031</v>
      </c>
      <c r="K543" s="217" t="s">
        <v>2167</v>
      </c>
      <c r="L543" s="114" t="s">
        <v>1316</v>
      </c>
      <c r="M543" s="7" t="s">
        <v>1732</v>
      </c>
      <c r="P543" t="s">
        <v>1732</v>
      </c>
    </row>
    <row r="544" spans="2:16" ht="12.75">
      <c r="B544" s="109">
        <f>1+B543</f>
        <v>5</v>
      </c>
      <c r="C544" s="131" t="s">
        <v>1349</v>
      </c>
      <c r="D544" s="132">
        <v>1</v>
      </c>
      <c r="E544" s="132"/>
      <c r="F544" s="132" t="s">
        <v>480</v>
      </c>
      <c r="G544" s="133" t="s">
        <v>1350</v>
      </c>
      <c r="H544" s="132" t="s">
        <v>805</v>
      </c>
      <c r="I544" s="134" t="s">
        <v>2172</v>
      </c>
      <c r="J544" s="135" t="s">
        <v>186</v>
      </c>
      <c r="K544" s="135" t="s">
        <v>2030</v>
      </c>
      <c r="L544" s="114" t="s">
        <v>1316</v>
      </c>
      <c r="M544" s="7"/>
      <c r="P544" t="s">
        <v>794</v>
      </c>
    </row>
    <row r="545" spans="2:13" ht="12.75">
      <c r="B545" s="109"/>
      <c r="C545" s="131"/>
      <c r="D545" s="132"/>
      <c r="E545" s="132"/>
      <c r="F545" s="132"/>
      <c r="G545" s="133"/>
      <c r="H545" s="132"/>
      <c r="I545" s="134"/>
      <c r="J545" s="135"/>
      <c r="K545" s="135"/>
      <c r="L545" s="114"/>
      <c r="M545" s="7"/>
    </row>
    <row r="546" spans="2:14" ht="25.5">
      <c r="B546" s="272" t="s">
        <v>794</v>
      </c>
      <c r="C546" s="273"/>
      <c r="D546" s="159">
        <f>SUM(D8:D545)</f>
        <v>205</v>
      </c>
      <c r="E546" s="159">
        <f>SUM(E8:E545)</f>
        <v>217</v>
      </c>
      <c r="F546" s="127"/>
      <c r="G546" s="128"/>
      <c r="H546" s="128"/>
      <c r="I546" s="128"/>
      <c r="J546" s="128"/>
      <c r="K546" s="128"/>
      <c r="L546" s="129"/>
      <c r="M546" s="9">
        <f>SUM(M9:M544)</f>
        <v>422</v>
      </c>
      <c r="N546" s="1"/>
    </row>
    <row r="547" spans="2:14" ht="25.5">
      <c r="B547" s="218"/>
      <c r="C547" s="218"/>
      <c r="D547" s="219"/>
      <c r="E547" s="219"/>
      <c r="F547" s="220"/>
      <c r="G547" s="220"/>
      <c r="H547" s="220"/>
      <c r="I547" s="220"/>
      <c r="J547" s="220"/>
      <c r="K547" s="220"/>
      <c r="L547" s="220"/>
      <c r="M547" s="221"/>
      <c r="N547" s="1"/>
    </row>
    <row r="548" spans="2:13" s="41" customFormat="1" ht="13.5" customHeight="1">
      <c r="B548" s="62"/>
      <c r="C548" s="222" t="s">
        <v>1135</v>
      </c>
      <c r="D548" s="62"/>
      <c r="E548" s="62"/>
      <c r="F548" s="62"/>
      <c r="G548" s="62"/>
      <c r="H548" s="62"/>
      <c r="I548" s="62"/>
      <c r="J548" s="62"/>
      <c r="K548" s="62"/>
      <c r="L548" s="62"/>
      <c r="M548" s="223"/>
    </row>
    <row r="549" spans="2:13" s="41" customFormat="1" ht="14.25" customHeight="1">
      <c r="B549" s="62"/>
      <c r="C549" s="62" t="s">
        <v>1136</v>
      </c>
      <c r="D549" s="62"/>
      <c r="E549" s="62"/>
      <c r="F549" s="62">
        <f>M546</f>
        <v>422</v>
      </c>
      <c r="G549" s="224" t="s">
        <v>1138</v>
      </c>
      <c r="H549" s="62"/>
      <c r="I549" s="62"/>
      <c r="J549" s="62"/>
      <c r="K549" s="62"/>
      <c r="L549" s="62"/>
      <c r="M549" s="223"/>
    </row>
    <row r="550" spans="2:13" s="41" customFormat="1" ht="14.25" customHeight="1">
      <c r="B550" s="62"/>
      <c r="C550" s="62" t="s">
        <v>2066</v>
      </c>
      <c r="D550" s="62"/>
      <c r="E550" s="62"/>
      <c r="F550" s="225">
        <v>4</v>
      </c>
      <c r="G550" s="224" t="s">
        <v>1138</v>
      </c>
      <c r="H550" s="62"/>
      <c r="I550" s="62"/>
      <c r="J550" s="62"/>
      <c r="K550" s="62"/>
      <c r="L550" s="62"/>
      <c r="M550" s="223"/>
    </row>
    <row r="551" spans="2:13" s="41" customFormat="1" ht="16.5" customHeight="1">
      <c r="B551" s="62"/>
      <c r="C551" s="62" t="s">
        <v>252</v>
      </c>
      <c r="D551" s="62"/>
      <c r="E551" s="62"/>
      <c r="F551" s="62">
        <v>1</v>
      </c>
      <c r="G551" s="224" t="s">
        <v>1138</v>
      </c>
      <c r="H551" s="62"/>
      <c r="I551" s="62"/>
      <c r="J551" s="62"/>
      <c r="K551" s="62"/>
      <c r="L551" s="62"/>
      <c r="M551" s="223"/>
    </row>
    <row r="552" spans="2:13" s="41" customFormat="1" ht="16.5" customHeight="1">
      <c r="B552" s="62"/>
      <c r="C552" s="62" t="s">
        <v>251</v>
      </c>
      <c r="D552" s="62"/>
      <c r="E552" s="62"/>
      <c r="F552" s="62">
        <v>1</v>
      </c>
      <c r="G552" s="224" t="s">
        <v>1138</v>
      </c>
      <c r="H552" s="62"/>
      <c r="I552" s="62"/>
      <c r="J552" s="62" t="s">
        <v>1732</v>
      </c>
      <c r="K552" s="62"/>
      <c r="L552" s="62"/>
      <c r="M552" s="223"/>
    </row>
    <row r="553" spans="2:13" s="41" customFormat="1" ht="16.5" customHeight="1">
      <c r="B553" s="62"/>
      <c r="C553" s="62" t="s">
        <v>2000</v>
      </c>
      <c r="D553" s="62"/>
      <c r="E553" s="62"/>
      <c r="F553" s="62">
        <v>2</v>
      </c>
      <c r="G553" s="224" t="s">
        <v>1138</v>
      </c>
      <c r="H553" s="62"/>
      <c r="I553" s="62"/>
      <c r="J553" s="62"/>
      <c r="K553" s="62"/>
      <c r="L553" s="62"/>
      <c r="M553" s="223"/>
    </row>
    <row r="554" spans="2:13" s="41" customFormat="1" ht="16.5" customHeight="1">
      <c r="B554" s="62"/>
      <c r="C554" s="62" t="s">
        <v>2011</v>
      </c>
      <c r="D554" s="62"/>
      <c r="E554" s="62"/>
      <c r="F554" s="62">
        <v>1</v>
      </c>
      <c r="G554" s="224" t="s">
        <v>1138</v>
      </c>
      <c r="H554" s="62"/>
      <c r="I554" s="62"/>
      <c r="J554" s="62"/>
      <c r="K554" s="62"/>
      <c r="L554" s="62"/>
      <c r="M554" s="223"/>
    </row>
    <row r="555" spans="2:13" s="41" customFormat="1" ht="16.5" customHeight="1">
      <c r="B555" s="62"/>
      <c r="C555" s="62" t="s">
        <v>2002</v>
      </c>
      <c r="D555" s="62"/>
      <c r="E555" s="62"/>
      <c r="F555" s="225">
        <v>2</v>
      </c>
      <c r="G555" s="224" t="s">
        <v>1138</v>
      </c>
      <c r="H555" s="62"/>
      <c r="I555" s="62"/>
      <c r="J555" s="62"/>
      <c r="K555" s="62"/>
      <c r="L555" s="62"/>
      <c r="M555" s="223"/>
    </row>
    <row r="556" spans="2:13" s="41" customFormat="1" ht="16.5" customHeight="1">
      <c r="B556" s="62"/>
      <c r="C556" s="62" t="s">
        <v>2003</v>
      </c>
      <c r="D556" s="62"/>
      <c r="E556" s="62"/>
      <c r="F556" s="225">
        <v>2</v>
      </c>
      <c r="G556" s="224" t="s">
        <v>1138</v>
      </c>
      <c r="H556" s="62"/>
      <c r="I556" s="62"/>
      <c r="J556" s="62"/>
      <c r="K556" s="62"/>
      <c r="L556" s="62"/>
      <c r="M556" s="223"/>
    </row>
    <row r="557" spans="2:13" s="41" customFormat="1" ht="16.5" customHeight="1">
      <c r="B557" s="62"/>
      <c r="C557" s="62" t="s">
        <v>2008</v>
      </c>
      <c r="D557" s="62"/>
      <c r="E557" s="62"/>
      <c r="F557" s="225">
        <v>2</v>
      </c>
      <c r="G557" s="224" t="s">
        <v>1138</v>
      </c>
      <c r="H557" s="62"/>
      <c r="I557" s="62"/>
      <c r="J557" s="62"/>
      <c r="K557" s="62"/>
      <c r="L557" s="62"/>
      <c r="M557" s="223"/>
    </row>
    <row r="558" spans="2:13" s="41" customFormat="1" ht="16.5" customHeight="1">
      <c r="B558" s="62"/>
      <c r="C558" s="62" t="s">
        <v>2009</v>
      </c>
      <c r="D558" s="62"/>
      <c r="E558" s="62"/>
      <c r="F558" s="225">
        <v>3</v>
      </c>
      <c r="G558" s="224" t="s">
        <v>1138</v>
      </c>
      <c r="H558" s="62"/>
      <c r="I558" s="62"/>
      <c r="J558" s="62"/>
      <c r="K558" s="62"/>
      <c r="L558" s="62"/>
      <c r="M558" s="223"/>
    </row>
    <row r="559" spans="2:13" s="41" customFormat="1" ht="16.5" customHeight="1">
      <c r="B559" s="62"/>
      <c r="C559" s="62" t="s">
        <v>2001</v>
      </c>
      <c r="D559" s="62"/>
      <c r="E559" s="62"/>
      <c r="F559" s="62">
        <v>20</v>
      </c>
      <c r="G559" s="224" t="s">
        <v>1138</v>
      </c>
      <c r="H559" s="62"/>
      <c r="I559" s="62"/>
      <c r="J559" s="62"/>
      <c r="K559" s="62"/>
      <c r="L559" s="62"/>
      <c r="M559" s="223"/>
    </row>
    <row r="560" spans="2:13" s="41" customFormat="1" ht="16.5" customHeight="1">
      <c r="B560" s="62"/>
      <c r="C560" s="62" t="s">
        <v>2013</v>
      </c>
      <c r="D560" s="62"/>
      <c r="E560" s="62"/>
      <c r="F560" s="62">
        <v>20</v>
      </c>
      <c r="G560" s="224" t="s">
        <v>1138</v>
      </c>
      <c r="H560" s="62"/>
      <c r="I560" s="62"/>
      <c r="J560" s="62"/>
      <c r="K560" s="62"/>
      <c r="L560" s="62"/>
      <c r="M560" s="223"/>
    </row>
    <row r="561" spans="2:13" s="41" customFormat="1" ht="16.5" customHeight="1">
      <c r="B561" s="62"/>
      <c r="C561" s="279" t="s">
        <v>2004</v>
      </c>
      <c r="D561" s="279"/>
      <c r="E561" s="279"/>
      <c r="F561" s="62">
        <v>1</v>
      </c>
      <c r="G561" s="224" t="s">
        <v>1138</v>
      </c>
      <c r="H561" s="62"/>
      <c r="I561" s="62"/>
      <c r="J561" s="62"/>
      <c r="K561" s="62"/>
      <c r="L561" s="62"/>
      <c r="M561" s="223"/>
    </row>
    <row r="562" spans="2:13" s="41" customFormat="1" ht="16.5" customHeight="1">
      <c r="B562" s="62"/>
      <c r="C562" s="271" t="s">
        <v>2005</v>
      </c>
      <c r="D562" s="271"/>
      <c r="E562" s="271"/>
      <c r="F562" s="62">
        <v>7</v>
      </c>
      <c r="G562" s="224" t="s">
        <v>1138</v>
      </c>
      <c r="H562" s="62"/>
      <c r="I562" s="62"/>
      <c r="J562" s="62"/>
      <c r="K562" s="62"/>
      <c r="L562" s="62"/>
      <c r="M562" s="223"/>
    </row>
    <row r="563" spans="2:13" s="41" customFormat="1" ht="16.5" customHeight="1">
      <c r="B563" s="62"/>
      <c r="C563" s="62" t="s">
        <v>2006</v>
      </c>
      <c r="D563" s="226"/>
      <c r="E563" s="226"/>
      <c r="F563" s="62">
        <v>1</v>
      </c>
      <c r="G563" s="224" t="s">
        <v>1138</v>
      </c>
      <c r="H563" s="62"/>
      <c r="I563" s="62"/>
      <c r="J563" s="62"/>
      <c r="K563" s="62"/>
      <c r="L563" s="62"/>
      <c r="M563" s="223"/>
    </row>
    <row r="564" spans="2:13" s="41" customFormat="1" ht="16.5" customHeight="1">
      <c r="B564" s="62"/>
      <c r="C564" s="62" t="s">
        <v>2007</v>
      </c>
      <c r="D564" s="226"/>
      <c r="E564" s="226"/>
      <c r="F564" s="62">
        <v>1</v>
      </c>
      <c r="G564" s="224" t="s">
        <v>1138</v>
      </c>
      <c r="H564" s="62"/>
      <c r="I564" s="62"/>
      <c r="J564" s="62"/>
      <c r="K564" s="62"/>
      <c r="L564" s="62"/>
      <c r="M564" s="223"/>
    </row>
    <row r="565" spans="2:13" s="41" customFormat="1" ht="16.5" customHeight="1">
      <c r="B565" s="62"/>
      <c r="C565" s="62" t="s">
        <v>2012</v>
      </c>
      <c r="D565" s="62"/>
      <c r="E565" s="62"/>
      <c r="F565" s="225">
        <v>13</v>
      </c>
      <c r="G565" s="224" t="s">
        <v>1138</v>
      </c>
      <c r="H565" s="62"/>
      <c r="I565" s="62"/>
      <c r="J565" s="62"/>
      <c r="K565" s="62"/>
      <c r="L565" s="62"/>
      <c r="M565" s="223"/>
    </row>
    <row r="566" spans="2:13" s="41" customFormat="1" ht="16.5" customHeight="1">
      <c r="B566" s="62"/>
      <c r="C566" s="62" t="s">
        <v>250</v>
      </c>
      <c r="D566" s="62"/>
      <c r="E566" s="62"/>
      <c r="F566" s="225">
        <v>3</v>
      </c>
      <c r="G566" s="224" t="s">
        <v>1138</v>
      </c>
      <c r="H566" s="62"/>
      <c r="I566" s="62"/>
      <c r="J566" s="62"/>
      <c r="K566" s="62"/>
      <c r="L566" s="62"/>
      <c r="M566" s="223"/>
    </row>
    <row r="567" spans="2:13" s="41" customFormat="1" ht="16.5" customHeight="1">
      <c r="B567" s="62"/>
      <c r="C567" s="62" t="s">
        <v>253</v>
      </c>
      <c r="D567" s="62"/>
      <c r="E567" s="62"/>
      <c r="F567" s="225">
        <v>9</v>
      </c>
      <c r="G567" s="224" t="s">
        <v>1138</v>
      </c>
      <c r="H567" s="62"/>
      <c r="I567" s="62"/>
      <c r="J567" s="62"/>
      <c r="K567" s="62"/>
      <c r="L567" s="62"/>
      <c r="M567" s="223"/>
    </row>
    <row r="568" spans="2:13" s="41" customFormat="1" ht="16.5" customHeight="1">
      <c r="B568" s="62"/>
      <c r="C568" s="62" t="s">
        <v>340</v>
      </c>
      <c r="D568" s="62"/>
      <c r="E568" s="62"/>
      <c r="F568" s="225">
        <v>4</v>
      </c>
      <c r="G568" s="224" t="s">
        <v>1138</v>
      </c>
      <c r="H568" s="62"/>
      <c r="I568" s="62"/>
      <c r="J568" s="62"/>
      <c r="K568" s="62"/>
      <c r="L568" s="62"/>
      <c r="M568" s="223"/>
    </row>
    <row r="569" spans="2:13" s="41" customFormat="1" ht="16.5" customHeight="1">
      <c r="B569" s="62"/>
      <c r="C569" s="283" t="s">
        <v>2010</v>
      </c>
      <c r="D569" s="283"/>
      <c r="E569" s="283"/>
      <c r="F569" s="225">
        <v>4</v>
      </c>
      <c r="G569" s="224" t="s">
        <v>1138</v>
      </c>
      <c r="H569" s="62"/>
      <c r="I569" s="62"/>
      <c r="J569" s="62"/>
      <c r="K569" s="62"/>
      <c r="L569" s="62"/>
      <c r="M569" s="223"/>
    </row>
    <row r="570" spans="2:13" s="41" customFormat="1" ht="15" customHeight="1">
      <c r="B570" s="62"/>
      <c r="C570" s="222" t="s">
        <v>1137</v>
      </c>
      <c r="D570" s="62"/>
      <c r="E570" s="62"/>
      <c r="F570" s="222">
        <f>SUM(F549:F569)</f>
        <v>523</v>
      </c>
      <c r="G570" s="224" t="s">
        <v>1138</v>
      </c>
      <c r="H570" s="62"/>
      <c r="I570" s="62"/>
      <c r="J570" s="62"/>
      <c r="K570" s="62"/>
      <c r="L570" s="62"/>
      <c r="M570" s="223"/>
    </row>
    <row r="571" spans="2:13" s="41" customFormat="1" ht="15" customHeight="1">
      <c r="B571" s="62"/>
      <c r="C571" s="222"/>
      <c r="D571" s="62"/>
      <c r="E571" s="62"/>
      <c r="F571" s="222"/>
      <c r="G571" s="224"/>
      <c r="H571" s="62"/>
      <c r="I571" s="62"/>
      <c r="J571" s="62"/>
      <c r="K571" s="62"/>
      <c r="L571" s="62"/>
      <c r="M571" s="223"/>
    </row>
    <row r="572" spans="2:13" s="41" customFormat="1" ht="15" customHeight="1">
      <c r="B572" s="62"/>
      <c r="C572" s="222"/>
      <c r="D572" s="62"/>
      <c r="E572" s="62"/>
      <c r="F572" s="222"/>
      <c r="G572" s="224"/>
      <c r="H572" s="62"/>
      <c r="I572" s="62"/>
      <c r="J572" s="62"/>
      <c r="K572" s="62"/>
      <c r="L572" s="62"/>
      <c r="M572" s="223"/>
    </row>
    <row r="573" spans="2:13" s="41" customFormat="1" ht="15" customHeight="1">
      <c r="B573" s="62"/>
      <c r="C573" s="222"/>
      <c r="D573" s="62"/>
      <c r="E573" s="62"/>
      <c r="F573" s="222"/>
      <c r="G573" s="224"/>
      <c r="H573" s="62"/>
      <c r="I573" s="62"/>
      <c r="J573" s="62"/>
      <c r="K573" s="62"/>
      <c r="L573" s="62"/>
      <c r="M573" s="223"/>
    </row>
    <row r="574" spans="2:13" s="41" customFormat="1" ht="15" customHeight="1">
      <c r="B574" s="62"/>
      <c r="C574" s="222"/>
      <c r="D574" s="62"/>
      <c r="E574" s="62"/>
      <c r="F574" s="222"/>
      <c r="G574" s="224"/>
      <c r="H574" s="62"/>
      <c r="I574" s="62"/>
      <c r="J574" s="62"/>
      <c r="K574" s="62"/>
      <c r="L574" s="62"/>
      <c r="M574" s="223"/>
    </row>
    <row r="575" spans="2:13" s="41" customFormat="1" ht="15.75" customHeight="1">
      <c r="B575" s="62"/>
      <c r="C575" s="222"/>
      <c r="D575" s="62"/>
      <c r="E575" s="62"/>
      <c r="F575" s="222"/>
      <c r="G575" s="224"/>
      <c r="H575" s="62"/>
      <c r="I575" s="62"/>
      <c r="J575" s="62"/>
      <c r="K575" s="62"/>
      <c r="L575" s="62"/>
      <c r="M575" s="223"/>
    </row>
    <row r="576" spans="2:13" s="41" customFormat="1" ht="15.75" customHeight="1">
      <c r="B576" s="62"/>
      <c r="C576" s="62"/>
      <c r="D576" s="62"/>
      <c r="E576" s="62"/>
      <c r="F576" s="62"/>
      <c r="G576" s="62"/>
      <c r="H576" s="271" t="s">
        <v>2185</v>
      </c>
      <c r="I576" s="271"/>
      <c r="J576" s="271"/>
      <c r="K576" s="271"/>
      <c r="L576" s="271"/>
      <c r="M576" s="223"/>
    </row>
    <row r="577" spans="2:13" s="41" customFormat="1" ht="15.75" customHeight="1">
      <c r="B577" s="62"/>
      <c r="C577" s="62"/>
      <c r="D577" s="62"/>
      <c r="E577" s="62"/>
      <c r="F577" s="62" t="s">
        <v>1732</v>
      </c>
      <c r="G577" s="62"/>
      <c r="H577" s="271" t="s">
        <v>1837</v>
      </c>
      <c r="I577" s="271"/>
      <c r="J577" s="271"/>
      <c r="K577" s="271"/>
      <c r="L577" s="271"/>
      <c r="M577" s="223"/>
    </row>
    <row r="578" spans="2:13" s="41" customFormat="1" ht="12">
      <c r="B578" s="62"/>
      <c r="C578" s="62"/>
      <c r="D578" s="62"/>
      <c r="E578" s="62"/>
      <c r="F578" s="62"/>
      <c r="G578" s="62"/>
      <c r="H578" s="271" t="s">
        <v>905</v>
      </c>
      <c r="I578" s="271"/>
      <c r="J578" s="271"/>
      <c r="K578" s="271"/>
      <c r="L578" s="271"/>
      <c r="M578" s="227"/>
    </row>
    <row r="579" spans="2:13" s="41" customFormat="1" ht="12">
      <c r="B579" s="62"/>
      <c r="C579" s="62"/>
      <c r="D579" s="62"/>
      <c r="E579" s="62"/>
      <c r="F579" s="62"/>
      <c r="G579" s="62"/>
      <c r="H579" s="226"/>
      <c r="I579" s="226"/>
      <c r="J579" s="226"/>
      <c r="K579" s="226"/>
      <c r="L579" s="226"/>
      <c r="M579" s="227"/>
    </row>
    <row r="580" spans="2:13" s="41" customFormat="1" ht="12">
      <c r="B580" s="62"/>
      <c r="C580" s="62"/>
      <c r="D580" s="62"/>
      <c r="E580" s="62"/>
      <c r="F580" s="62"/>
      <c r="G580" s="62"/>
      <c r="H580" s="226"/>
      <c r="I580" s="226"/>
      <c r="J580" s="226"/>
      <c r="K580" s="226"/>
      <c r="L580" s="226"/>
      <c r="M580" s="227"/>
    </row>
    <row r="581" spans="2:13" s="41" customFormat="1" ht="12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227"/>
    </row>
    <row r="582" spans="2:13" s="41" customFormat="1" ht="12">
      <c r="B582" s="62"/>
      <c r="C582" s="62"/>
      <c r="D582" s="62"/>
      <c r="E582" s="62"/>
      <c r="F582" s="62"/>
      <c r="G582" s="62"/>
      <c r="H582" s="270" t="s">
        <v>1368</v>
      </c>
      <c r="I582" s="270"/>
      <c r="J582" s="270"/>
      <c r="K582" s="270"/>
      <c r="L582" s="270"/>
      <c r="M582" s="227"/>
    </row>
    <row r="583" spans="2:13" s="41" customFormat="1" ht="12">
      <c r="B583" s="62"/>
      <c r="C583" s="62"/>
      <c r="D583" s="62"/>
      <c r="E583" s="62"/>
      <c r="F583" s="62"/>
      <c r="G583" s="62"/>
      <c r="H583" s="271" t="s">
        <v>906</v>
      </c>
      <c r="I583" s="271"/>
      <c r="J583" s="271"/>
      <c r="K583" s="271"/>
      <c r="L583" s="271"/>
      <c r="M583" s="227"/>
    </row>
    <row r="584" spans="2:13" s="41" customFormat="1" ht="12">
      <c r="B584" s="62"/>
      <c r="C584" s="62"/>
      <c r="D584" s="62"/>
      <c r="E584" s="62"/>
      <c r="F584" s="62"/>
      <c r="G584" s="62"/>
      <c r="H584" s="271" t="s">
        <v>1270</v>
      </c>
      <c r="I584" s="271"/>
      <c r="J584" s="271"/>
      <c r="K584" s="271"/>
      <c r="L584" s="271"/>
      <c r="M584" s="227"/>
    </row>
    <row r="585" spans="2:13" s="41" customFormat="1" ht="12">
      <c r="B585" s="62"/>
      <c r="C585" s="62"/>
      <c r="D585" s="62"/>
      <c r="E585" s="62"/>
      <c r="F585" s="62"/>
      <c r="G585" s="62"/>
      <c r="H585" s="226"/>
      <c r="I585" s="226"/>
      <c r="J585" s="226"/>
      <c r="K585" s="226"/>
      <c r="L585" s="226"/>
      <c r="M585" s="227"/>
    </row>
    <row r="586" spans="2:13" s="41" customFormat="1" ht="12">
      <c r="B586" s="62"/>
      <c r="C586" s="62"/>
      <c r="D586" s="62"/>
      <c r="E586" s="62"/>
      <c r="F586" s="62"/>
      <c r="G586" s="62"/>
      <c r="H586" s="226"/>
      <c r="I586" s="226"/>
      <c r="J586" s="226"/>
      <c r="K586" s="226"/>
      <c r="L586" s="226"/>
      <c r="M586" s="227"/>
    </row>
    <row r="587" spans="2:13" s="41" customFormat="1" ht="12">
      <c r="B587" s="62"/>
      <c r="C587" s="62"/>
      <c r="D587" s="62"/>
      <c r="E587" s="62"/>
      <c r="F587" s="62"/>
      <c r="G587" s="62"/>
      <c r="H587" s="226"/>
      <c r="I587" s="226"/>
      <c r="J587" s="226"/>
      <c r="K587" s="226"/>
      <c r="L587" s="226"/>
      <c r="M587" s="227"/>
    </row>
    <row r="588" spans="2:13" s="41" customFormat="1" ht="12">
      <c r="B588" s="62"/>
      <c r="C588" s="62"/>
      <c r="D588" s="62"/>
      <c r="E588" s="62"/>
      <c r="F588" s="62"/>
      <c r="G588" s="62"/>
      <c r="H588" s="226"/>
      <c r="I588" s="226"/>
      <c r="J588" s="226"/>
      <c r="K588" s="226"/>
      <c r="L588" s="226"/>
      <c r="M588" s="227"/>
    </row>
    <row r="589" s="41" customFormat="1" ht="12">
      <c r="B589" s="228" t="s">
        <v>120</v>
      </c>
    </row>
    <row r="590" s="41" customFormat="1" ht="12"/>
    <row r="591" s="41" customFormat="1" ht="12">
      <c r="B591" s="228" t="s">
        <v>200</v>
      </c>
    </row>
    <row r="592" spans="2:3" s="41" customFormat="1" ht="12">
      <c r="B592" s="61">
        <v>1</v>
      </c>
      <c r="C592" s="41" t="s">
        <v>121</v>
      </c>
    </row>
    <row r="593" spans="2:3" s="41" customFormat="1" ht="12">
      <c r="B593" s="61">
        <v>2</v>
      </c>
      <c r="C593" s="41" t="s">
        <v>122</v>
      </c>
    </row>
    <row r="594" s="41" customFormat="1" ht="12"/>
    <row r="595" s="41" customFormat="1" ht="12">
      <c r="B595" s="228" t="s">
        <v>201</v>
      </c>
    </row>
    <row r="596" spans="2:4" s="41" customFormat="1" ht="12">
      <c r="B596" s="61">
        <v>1</v>
      </c>
      <c r="C596" s="41" t="s">
        <v>560</v>
      </c>
      <c r="D596" s="41" t="s">
        <v>123</v>
      </c>
    </row>
    <row r="597" spans="2:4" s="41" customFormat="1" ht="12">
      <c r="B597" s="61">
        <v>2</v>
      </c>
      <c r="C597" s="41" t="s">
        <v>124</v>
      </c>
      <c r="D597" s="41" t="s">
        <v>125</v>
      </c>
    </row>
    <row r="598" spans="2:4" s="41" customFormat="1" ht="12">
      <c r="B598" s="61">
        <v>3</v>
      </c>
      <c r="C598" s="41" t="s">
        <v>1682</v>
      </c>
      <c r="D598" s="41" t="s">
        <v>126</v>
      </c>
    </row>
    <row r="599" spans="2:4" s="41" customFormat="1" ht="12">
      <c r="B599" s="61">
        <v>4</v>
      </c>
      <c r="C599" s="41" t="s">
        <v>127</v>
      </c>
      <c r="D599" s="41" t="s">
        <v>128</v>
      </c>
    </row>
    <row r="600" spans="2:4" s="41" customFormat="1" ht="12">
      <c r="B600" s="61">
        <v>5</v>
      </c>
      <c r="C600" s="41" t="s">
        <v>129</v>
      </c>
      <c r="D600" s="41" t="s">
        <v>130</v>
      </c>
    </row>
    <row r="601" spans="2:4" s="41" customFormat="1" ht="12">
      <c r="B601" s="61">
        <v>6</v>
      </c>
      <c r="C601" s="41" t="s">
        <v>1762</v>
      </c>
      <c r="D601" s="41" t="s">
        <v>131</v>
      </c>
    </row>
    <row r="602" spans="2:4" s="41" customFormat="1" ht="12">
      <c r="B602" s="61">
        <v>7</v>
      </c>
      <c r="C602" s="41" t="s">
        <v>132</v>
      </c>
      <c r="D602" s="41" t="s">
        <v>133</v>
      </c>
    </row>
    <row r="603" spans="2:4" s="41" customFormat="1" ht="12">
      <c r="B603" s="61">
        <v>8</v>
      </c>
      <c r="C603" s="41" t="s">
        <v>547</v>
      </c>
      <c r="D603" s="41" t="s">
        <v>134</v>
      </c>
    </row>
    <row r="604" spans="2:4" s="41" customFormat="1" ht="12">
      <c r="B604" s="61">
        <v>9</v>
      </c>
      <c r="C604" s="41" t="s">
        <v>135</v>
      </c>
      <c r="D604" s="41" t="s">
        <v>136</v>
      </c>
    </row>
    <row r="605" spans="2:4" s="41" customFormat="1" ht="12">
      <c r="B605" s="61">
        <v>10</v>
      </c>
      <c r="C605" s="41" t="s">
        <v>137</v>
      </c>
      <c r="D605" s="41" t="s">
        <v>1040</v>
      </c>
    </row>
    <row r="606" spans="2:4" s="41" customFormat="1" ht="12">
      <c r="B606" s="61">
        <v>11</v>
      </c>
      <c r="C606" s="41" t="s">
        <v>138</v>
      </c>
      <c r="D606" s="41" t="s">
        <v>1016</v>
      </c>
    </row>
    <row r="607" ht="12.75">
      <c r="B607" s="108"/>
    </row>
    <row r="610" spans="2:3" ht="12.75">
      <c r="B610" s="108" t="s">
        <v>1732</v>
      </c>
      <c r="C610" s="22" t="s">
        <v>1732</v>
      </c>
    </row>
    <row r="611" spans="2:3" ht="12.75">
      <c r="B611" s="108" t="s">
        <v>1732</v>
      </c>
      <c r="C611" s="22" t="s">
        <v>1732</v>
      </c>
    </row>
  </sheetData>
  <sheetProtection/>
  <mergeCells count="20">
    <mergeCell ref="H583:L583"/>
    <mergeCell ref="H584:L584"/>
    <mergeCell ref="B1:L1"/>
    <mergeCell ref="B4:L4"/>
    <mergeCell ref="B2:L2"/>
    <mergeCell ref="B3:L3"/>
    <mergeCell ref="B6:B7"/>
    <mergeCell ref="C6:C7"/>
    <mergeCell ref="D6:E6"/>
    <mergeCell ref="C569:E569"/>
    <mergeCell ref="H582:L582"/>
    <mergeCell ref="H577:L577"/>
    <mergeCell ref="H578:L578"/>
    <mergeCell ref="H576:L576"/>
    <mergeCell ref="B546:C546"/>
    <mergeCell ref="J6:L6"/>
    <mergeCell ref="H6:I6"/>
    <mergeCell ref="F6:G6"/>
    <mergeCell ref="C561:E561"/>
    <mergeCell ref="C562:E562"/>
  </mergeCells>
  <printOptions/>
  <pageMargins left="0.984251968503937" right="0" top="0.984251968503937" bottom="0.984251968503937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34">
      <selection activeCell="X47" sqref="X47"/>
    </sheetView>
  </sheetViews>
  <sheetFormatPr defaultColWidth="9.140625" defaultRowHeight="12.75"/>
  <cols>
    <col min="1" max="1" width="14.28125" style="0" customWidth="1"/>
    <col min="2" max="2" width="6.421875" style="0" customWidth="1"/>
    <col min="3" max="3" width="30.421875" style="0" customWidth="1"/>
    <col min="4" max="9" width="4.7109375" style="0" customWidth="1"/>
    <col min="10" max="10" width="5.7109375" style="0" customWidth="1"/>
    <col min="11" max="11" width="6.28125" style="0" customWidth="1"/>
    <col min="12" max="12" width="4.7109375" style="0" customWidth="1"/>
    <col min="13" max="13" width="5.57421875" style="0" customWidth="1"/>
    <col min="14" max="14" width="4.7109375" style="0" customWidth="1"/>
    <col min="15" max="15" width="5.7109375" style="0" customWidth="1"/>
    <col min="16" max="20" width="4.7109375" style="0" customWidth="1"/>
    <col min="21" max="21" width="7.8515625" style="0" customWidth="1"/>
    <col min="22" max="22" width="9.8515625" style="0" customWidth="1"/>
    <col min="23" max="23" width="10.140625" style="0" customWidth="1"/>
  </cols>
  <sheetData>
    <row r="1" spans="1:23" ht="18">
      <c r="A1" t="s">
        <v>1732</v>
      </c>
      <c r="B1" s="331" t="s">
        <v>911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13"/>
    </row>
    <row r="2" spans="2:23" ht="18">
      <c r="B2" s="331" t="s">
        <v>854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13"/>
    </row>
    <row r="3" spans="2:23" ht="18">
      <c r="B3" s="331" t="s">
        <v>2187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13" t="s">
        <v>1732</v>
      </c>
    </row>
    <row r="4" spans="2:23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4" ht="12.75">
      <c r="B5" s="335" t="s">
        <v>1577</v>
      </c>
      <c r="C5" s="335" t="s">
        <v>1143</v>
      </c>
      <c r="D5" s="332" t="s">
        <v>807</v>
      </c>
      <c r="E5" s="333"/>
      <c r="F5" s="333"/>
      <c r="G5" s="334"/>
      <c r="H5" s="332" t="s">
        <v>808</v>
      </c>
      <c r="I5" s="333"/>
      <c r="J5" s="333"/>
      <c r="K5" s="334"/>
      <c r="L5" s="332" t="s">
        <v>809</v>
      </c>
      <c r="M5" s="333"/>
      <c r="N5" s="333"/>
      <c r="O5" s="334"/>
      <c r="P5" s="332" t="s">
        <v>810</v>
      </c>
      <c r="Q5" s="333"/>
      <c r="R5" s="333"/>
      <c r="S5" s="333"/>
      <c r="T5" s="334"/>
      <c r="U5" s="332" t="s">
        <v>849</v>
      </c>
      <c r="V5" s="334"/>
      <c r="W5" s="13" t="s">
        <v>852</v>
      </c>
      <c r="X5" s="4"/>
    </row>
    <row r="6" spans="2:23" ht="12.75">
      <c r="B6" s="336"/>
      <c r="C6" s="336"/>
      <c r="D6" s="35" t="s">
        <v>803</v>
      </c>
      <c r="E6" s="35" t="s">
        <v>804</v>
      </c>
      <c r="F6" s="35" t="s">
        <v>805</v>
      </c>
      <c r="G6" s="35" t="s">
        <v>806</v>
      </c>
      <c r="H6" s="35" t="s">
        <v>1757</v>
      </c>
      <c r="I6" s="35" t="s">
        <v>1749</v>
      </c>
      <c r="J6" s="35" t="s">
        <v>1715</v>
      </c>
      <c r="K6" s="35" t="s">
        <v>1696</v>
      </c>
      <c r="L6" s="35" t="s">
        <v>1637</v>
      </c>
      <c r="M6" s="35" t="s">
        <v>1626</v>
      </c>
      <c r="N6" s="35" t="s">
        <v>1622</v>
      </c>
      <c r="O6" s="35" t="s">
        <v>1620</v>
      </c>
      <c r="P6" s="35" t="s">
        <v>1618</v>
      </c>
      <c r="Q6" s="35" t="s">
        <v>1613</v>
      </c>
      <c r="R6" s="35" t="s">
        <v>1617</v>
      </c>
      <c r="S6" s="35" t="s">
        <v>801</v>
      </c>
      <c r="T6" s="36" t="s">
        <v>800</v>
      </c>
      <c r="U6" s="36" t="s">
        <v>1128</v>
      </c>
      <c r="V6" s="35" t="s">
        <v>1129</v>
      </c>
      <c r="W6" s="25"/>
    </row>
    <row r="7" spans="2:23" ht="17.25" customHeight="1">
      <c r="B7" s="72" t="s">
        <v>813</v>
      </c>
      <c r="C7" s="73" t="s">
        <v>1219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>
        <f>SUM(U8:U10)</f>
        <v>7</v>
      </c>
      <c r="V7" s="75">
        <f>SUM(V8:V10)</f>
        <v>20</v>
      </c>
      <c r="W7" s="306">
        <f>U7+V7</f>
        <v>27</v>
      </c>
    </row>
    <row r="8" spans="2:23" ht="15" customHeight="1">
      <c r="B8" s="76">
        <v>1</v>
      </c>
      <c r="C8" s="76" t="s">
        <v>812</v>
      </c>
      <c r="D8" s="76"/>
      <c r="E8" s="76"/>
      <c r="F8" s="76"/>
      <c r="G8" s="76" t="s">
        <v>851</v>
      </c>
      <c r="H8" s="76"/>
      <c r="I8" s="76"/>
      <c r="J8" s="76"/>
      <c r="K8" s="76"/>
      <c r="L8" s="76"/>
      <c r="M8" s="76" t="s">
        <v>1732</v>
      </c>
      <c r="N8" s="76"/>
      <c r="O8" s="76">
        <v>4</v>
      </c>
      <c r="P8" s="76">
        <v>3</v>
      </c>
      <c r="Q8" s="76" t="s">
        <v>1732</v>
      </c>
      <c r="R8" s="76"/>
      <c r="S8" s="76"/>
      <c r="T8" s="76"/>
      <c r="U8" s="77">
        <f>SUM(C8:S8)</f>
        <v>7</v>
      </c>
      <c r="V8" s="77" t="s">
        <v>1732</v>
      </c>
      <c r="W8" s="307"/>
    </row>
    <row r="9" spans="2:23" ht="15" customHeight="1">
      <c r="B9" s="76">
        <v>2</v>
      </c>
      <c r="C9" s="76" t="s">
        <v>811</v>
      </c>
      <c r="D9" s="76"/>
      <c r="E9" s="76"/>
      <c r="F9" s="76"/>
      <c r="G9" s="76"/>
      <c r="H9" s="76"/>
      <c r="I9" s="76"/>
      <c r="J9" s="76"/>
      <c r="K9" s="76"/>
      <c r="L9" s="76"/>
      <c r="M9" s="76">
        <v>1</v>
      </c>
      <c r="N9" s="76">
        <v>2</v>
      </c>
      <c r="O9" s="76">
        <v>3</v>
      </c>
      <c r="P9" s="76">
        <v>11</v>
      </c>
      <c r="Q9" s="76">
        <v>2</v>
      </c>
      <c r="R9" s="76"/>
      <c r="S9" s="76">
        <v>1</v>
      </c>
      <c r="T9" s="76"/>
      <c r="U9" s="76"/>
      <c r="V9" s="77">
        <v>20</v>
      </c>
      <c r="W9" s="307"/>
    </row>
    <row r="10" spans="2:23" ht="10.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 t="s">
        <v>1732</v>
      </c>
      <c r="W10" s="308"/>
    </row>
    <row r="11" spans="2:23" ht="18" customHeight="1">
      <c r="B11" s="80" t="s">
        <v>814</v>
      </c>
      <c r="C11" s="81" t="s">
        <v>853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1">
        <f>SUM(U12:U27)</f>
        <v>185</v>
      </c>
      <c r="V11" s="81">
        <f>SUM(V12:V27)</f>
        <v>22</v>
      </c>
      <c r="W11" s="309">
        <f>U11+V11</f>
        <v>207</v>
      </c>
    </row>
    <row r="12" spans="2:23" ht="15" customHeight="1">
      <c r="B12" s="76">
        <v>1</v>
      </c>
      <c r="C12" s="76" t="s">
        <v>815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>
        <v>3</v>
      </c>
      <c r="O12" s="76">
        <v>5</v>
      </c>
      <c r="P12" s="76">
        <v>2</v>
      </c>
      <c r="Q12" s="76">
        <v>1</v>
      </c>
      <c r="R12" s="76"/>
      <c r="S12" s="76"/>
      <c r="T12" s="76" t="s">
        <v>1732</v>
      </c>
      <c r="U12" s="77">
        <f>SUM(D12:T12)</f>
        <v>11</v>
      </c>
      <c r="V12" s="77" t="s">
        <v>1732</v>
      </c>
      <c r="W12" s="310"/>
    </row>
    <row r="13" spans="2:23" ht="15" customHeight="1">
      <c r="B13" s="76">
        <v>2</v>
      </c>
      <c r="C13" s="76" t="s">
        <v>816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>
        <v>1</v>
      </c>
      <c r="Q13" s="76">
        <v>1</v>
      </c>
      <c r="R13" s="76"/>
      <c r="S13" s="76"/>
      <c r="T13" s="76"/>
      <c r="U13" s="77">
        <f aca="true" t="shared" si="0" ref="U13:U19">SUM(D13:T13)</f>
        <v>2</v>
      </c>
      <c r="V13" s="77" t="s">
        <v>1732</v>
      </c>
      <c r="W13" s="310"/>
    </row>
    <row r="14" spans="2:23" ht="15" customHeight="1">
      <c r="B14" s="76">
        <v>3</v>
      </c>
      <c r="C14" s="76" t="s">
        <v>818</v>
      </c>
      <c r="D14" s="76"/>
      <c r="E14" s="76"/>
      <c r="F14" s="76"/>
      <c r="G14" s="76"/>
      <c r="H14" s="76"/>
      <c r="I14" s="76"/>
      <c r="J14" s="76"/>
      <c r="K14" s="76"/>
      <c r="L14" s="76">
        <v>1</v>
      </c>
      <c r="M14" s="76">
        <v>2</v>
      </c>
      <c r="N14" s="76">
        <v>4</v>
      </c>
      <c r="O14" s="76"/>
      <c r="P14" s="76">
        <v>1</v>
      </c>
      <c r="Q14" s="76" t="s">
        <v>1732</v>
      </c>
      <c r="R14" s="76">
        <v>1</v>
      </c>
      <c r="S14" s="76"/>
      <c r="T14" s="76"/>
      <c r="U14" s="77">
        <f t="shared" si="0"/>
        <v>9</v>
      </c>
      <c r="V14" s="77" t="s">
        <v>1732</v>
      </c>
      <c r="W14" s="310"/>
    </row>
    <row r="15" spans="2:23" ht="15" customHeight="1">
      <c r="B15" s="76">
        <v>4</v>
      </c>
      <c r="C15" s="76" t="s">
        <v>819</v>
      </c>
      <c r="D15" s="76"/>
      <c r="E15" s="76"/>
      <c r="F15" s="76"/>
      <c r="G15" s="76"/>
      <c r="H15" s="76"/>
      <c r="I15" s="76"/>
      <c r="J15" s="76"/>
      <c r="K15" s="76"/>
      <c r="L15" s="76"/>
      <c r="M15" s="76">
        <v>1</v>
      </c>
      <c r="N15" s="76"/>
      <c r="O15" s="76"/>
      <c r="P15" s="76">
        <v>2</v>
      </c>
      <c r="Q15" s="76">
        <v>2</v>
      </c>
      <c r="R15" s="76"/>
      <c r="S15" s="76"/>
      <c r="T15" s="76"/>
      <c r="U15" s="77">
        <f t="shared" si="0"/>
        <v>5</v>
      </c>
      <c r="V15" s="77" t="s">
        <v>1732</v>
      </c>
      <c r="W15" s="310"/>
    </row>
    <row r="16" spans="2:23" ht="15" customHeight="1">
      <c r="B16" s="76">
        <v>5</v>
      </c>
      <c r="C16" s="76" t="s">
        <v>1037</v>
      </c>
      <c r="D16" s="76"/>
      <c r="E16" s="76"/>
      <c r="F16" s="76"/>
      <c r="G16" s="76"/>
      <c r="H16" s="76"/>
      <c r="I16" s="76"/>
      <c r="J16" s="76"/>
      <c r="K16" s="76"/>
      <c r="L16" s="76">
        <v>2</v>
      </c>
      <c r="M16" s="76">
        <v>6</v>
      </c>
      <c r="N16" s="76">
        <v>6</v>
      </c>
      <c r="O16" s="76">
        <v>12</v>
      </c>
      <c r="P16" s="76">
        <v>8</v>
      </c>
      <c r="Q16" s="76">
        <v>1</v>
      </c>
      <c r="R16" s="76"/>
      <c r="S16" s="76"/>
      <c r="T16" s="76"/>
      <c r="U16" s="77">
        <f t="shared" si="0"/>
        <v>35</v>
      </c>
      <c r="V16" s="77"/>
      <c r="W16" s="310"/>
    </row>
    <row r="17" spans="2:23" ht="15" customHeight="1">
      <c r="B17" s="76">
        <v>6</v>
      </c>
      <c r="C17" s="76" t="s">
        <v>817</v>
      </c>
      <c r="D17" s="76"/>
      <c r="E17" s="76"/>
      <c r="F17" s="76"/>
      <c r="G17" s="76"/>
      <c r="H17" s="76"/>
      <c r="I17" s="76"/>
      <c r="J17" s="76"/>
      <c r="K17" s="76"/>
      <c r="L17" s="76">
        <v>11</v>
      </c>
      <c r="M17" s="76">
        <v>35</v>
      </c>
      <c r="N17" s="76">
        <v>25</v>
      </c>
      <c r="O17" s="76">
        <v>21</v>
      </c>
      <c r="P17" s="76">
        <v>17</v>
      </c>
      <c r="Q17" s="76">
        <v>6</v>
      </c>
      <c r="R17" s="76">
        <v>1</v>
      </c>
      <c r="S17" s="76"/>
      <c r="T17" s="76"/>
      <c r="U17" s="77">
        <f t="shared" si="0"/>
        <v>116</v>
      </c>
      <c r="V17" s="77" t="s">
        <v>1732</v>
      </c>
      <c r="W17" s="310"/>
    </row>
    <row r="18" spans="2:23" ht="15" customHeight="1">
      <c r="B18" s="76">
        <v>7</v>
      </c>
      <c r="C18" s="83" t="s">
        <v>820</v>
      </c>
      <c r="D18" s="76"/>
      <c r="E18" s="76"/>
      <c r="F18" s="76"/>
      <c r="G18" s="76"/>
      <c r="H18" s="76"/>
      <c r="I18" s="76"/>
      <c r="J18" s="76"/>
      <c r="K18" s="76"/>
      <c r="L18" s="76" t="s">
        <v>1732</v>
      </c>
      <c r="M18" s="76"/>
      <c r="N18" s="76">
        <v>2</v>
      </c>
      <c r="O18" s="76">
        <v>1</v>
      </c>
      <c r="P18" s="76"/>
      <c r="Q18" s="76">
        <v>1</v>
      </c>
      <c r="R18" s="76"/>
      <c r="S18" s="76"/>
      <c r="T18" s="76"/>
      <c r="U18" s="77">
        <f t="shared" si="0"/>
        <v>4</v>
      </c>
      <c r="V18" s="77" t="s">
        <v>1732</v>
      </c>
      <c r="W18" s="310"/>
    </row>
    <row r="19" spans="2:23" ht="15" customHeight="1">
      <c r="B19" s="76">
        <v>8</v>
      </c>
      <c r="C19" s="83" t="s">
        <v>1003</v>
      </c>
      <c r="D19" s="76"/>
      <c r="E19" s="76"/>
      <c r="F19" s="76"/>
      <c r="G19" s="76"/>
      <c r="H19" s="76"/>
      <c r="I19" s="76"/>
      <c r="J19" s="76"/>
      <c r="K19" s="76"/>
      <c r="L19" s="76"/>
      <c r="M19" s="76">
        <v>1</v>
      </c>
      <c r="N19" s="76"/>
      <c r="O19" s="76"/>
      <c r="P19" s="76">
        <v>2</v>
      </c>
      <c r="Q19" s="76"/>
      <c r="R19" s="76"/>
      <c r="S19" s="76"/>
      <c r="T19" s="76"/>
      <c r="U19" s="77">
        <f t="shared" si="0"/>
        <v>3</v>
      </c>
      <c r="V19" s="77"/>
      <c r="W19" s="310"/>
    </row>
    <row r="20" spans="2:24" ht="15" customHeight="1">
      <c r="B20" s="76">
        <v>9</v>
      </c>
      <c r="C20" s="76" t="s">
        <v>821</v>
      </c>
      <c r="D20" s="76"/>
      <c r="E20" s="76"/>
      <c r="F20" s="76"/>
      <c r="G20" s="76"/>
      <c r="H20" s="76"/>
      <c r="I20" s="76"/>
      <c r="J20" s="76"/>
      <c r="K20" s="76"/>
      <c r="L20" s="76"/>
      <c r="M20" s="76" t="s">
        <v>1732</v>
      </c>
      <c r="N20" s="76">
        <v>1</v>
      </c>
      <c r="O20" s="76"/>
      <c r="P20" s="76"/>
      <c r="Q20" s="76"/>
      <c r="R20" s="76"/>
      <c r="S20" s="76"/>
      <c r="T20" s="76"/>
      <c r="U20" s="76"/>
      <c r="V20" s="77">
        <f aca="true" t="shared" si="1" ref="V20:V26">SUM(E20:U20)</f>
        <v>1</v>
      </c>
      <c r="W20" s="310"/>
      <c r="X20" t="s">
        <v>1732</v>
      </c>
    </row>
    <row r="21" spans="2:23" ht="15" customHeight="1">
      <c r="B21" s="76">
        <v>10</v>
      </c>
      <c r="C21" s="76" t="s">
        <v>822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>
        <v>3</v>
      </c>
      <c r="O21" s="76">
        <v>4</v>
      </c>
      <c r="P21" s="76"/>
      <c r="Q21" s="76"/>
      <c r="R21" s="76"/>
      <c r="S21" s="76"/>
      <c r="T21" s="76"/>
      <c r="U21" s="76"/>
      <c r="V21" s="77">
        <f t="shared" si="1"/>
        <v>7</v>
      </c>
      <c r="W21" s="310"/>
    </row>
    <row r="22" spans="2:23" ht="15" customHeight="1">
      <c r="B22" s="76">
        <v>11</v>
      </c>
      <c r="C22" s="76" t="s">
        <v>2120</v>
      </c>
      <c r="D22" s="76"/>
      <c r="E22" s="76"/>
      <c r="F22" s="76"/>
      <c r="G22" s="76"/>
      <c r="H22" s="76"/>
      <c r="I22" s="76"/>
      <c r="J22" s="76"/>
      <c r="K22" s="76"/>
      <c r="L22" s="76">
        <v>1</v>
      </c>
      <c r="M22" s="76"/>
      <c r="N22" s="76">
        <v>4</v>
      </c>
      <c r="O22" s="76">
        <v>3</v>
      </c>
      <c r="P22" s="76"/>
      <c r="Q22" s="76"/>
      <c r="R22" s="76"/>
      <c r="S22" s="76"/>
      <c r="T22" s="76"/>
      <c r="U22" s="76"/>
      <c r="V22" s="77">
        <f t="shared" si="1"/>
        <v>8</v>
      </c>
      <c r="W22" s="310"/>
    </row>
    <row r="23" spans="2:23" ht="15" customHeight="1">
      <c r="B23" s="76">
        <v>12</v>
      </c>
      <c r="C23" s="83" t="s">
        <v>823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>
        <v>1</v>
      </c>
      <c r="P23" s="76"/>
      <c r="Q23" s="76"/>
      <c r="R23" s="76"/>
      <c r="S23" s="76"/>
      <c r="T23" s="76"/>
      <c r="U23" s="76"/>
      <c r="V23" s="77">
        <f t="shared" si="1"/>
        <v>1</v>
      </c>
      <c r="W23" s="310"/>
    </row>
    <row r="24" spans="2:23" ht="15" customHeight="1">
      <c r="B24" s="76">
        <v>13</v>
      </c>
      <c r="C24" s="76" t="s">
        <v>824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>
        <v>1</v>
      </c>
      <c r="P24" s="76">
        <v>2</v>
      </c>
      <c r="Q24" s="76"/>
      <c r="R24" s="76"/>
      <c r="S24" s="76"/>
      <c r="T24" s="76"/>
      <c r="U24" s="76"/>
      <c r="V24" s="77">
        <f t="shared" si="1"/>
        <v>3</v>
      </c>
      <c r="W24" s="310"/>
    </row>
    <row r="25" spans="2:23" ht="15" customHeight="1">
      <c r="B25" s="76">
        <v>14</v>
      </c>
      <c r="C25" s="87" t="s">
        <v>503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>
        <v>1</v>
      </c>
      <c r="P25" s="87"/>
      <c r="Q25" s="87"/>
      <c r="R25" s="87"/>
      <c r="S25" s="87"/>
      <c r="T25" s="87"/>
      <c r="U25" s="87"/>
      <c r="V25" s="77">
        <f t="shared" si="1"/>
        <v>1</v>
      </c>
      <c r="W25" s="310"/>
    </row>
    <row r="26" spans="2:23" ht="15" customHeight="1">
      <c r="B26" s="76">
        <v>15</v>
      </c>
      <c r="C26" s="87" t="s">
        <v>484</v>
      </c>
      <c r="D26" s="87"/>
      <c r="E26" s="87"/>
      <c r="F26" s="87"/>
      <c r="G26" s="87"/>
      <c r="H26" s="87"/>
      <c r="I26" s="87"/>
      <c r="J26" s="87"/>
      <c r="K26" s="87"/>
      <c r="L26" s="87">
        <v>1</v>
      </c>
      <c r="M26" s="87"/>
      <c r="N26" s="87"/>
      <c r="O26" s="87"/>
      <c r="P26" s="87"/>
      <c r="Q26" s="87"/>
      <c r="R26" s="87"/>
      <c r="S26" s="87"/>
      <c r="T26" s="87"/>
      <c r="U26" s="87"/>
      <c r="V26" s="77">
        <f t="shared" si="1"/>
        <v>1</v>
      </c>
      <c r="W26" s="310"/>
    </row>
    <row r="27" spans="2:23" ht="8.2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311"/>
    </row>
    <row r="28" spans="2:23" ht="15" customHeight="1">
      <c r="B28" s="84" t="s">
        <v>802</v>
      </c>
      <c r="C28" s="85" t="s">
        <v>1004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5">
        <f>SUM(U29:U33)</f>
        <v>6</v>
      </c>
      <c r="V28" s="85">
        <f>SUM(V29:V33)</f>
        <v>0</v>
      </c>
      <c r="W28" s="306">
        <f>U28+V28</f>
        <v>6</v>
      </c>
    </row>
    <row r="29" spans="2:23" ht="15" customHeight="1">
      <c r="B29" s="76">
        <v>1</v>
      </c>
      <c r="C29" s="76" t="s">
        <v>2090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7" t="s">
        <v>1732</v>
      </c>
      <c r="V29" s="77">
        <f>SUM(D29:T29)</f>
        <v>0</v>
      </c>
      <c r="W29" s="307"/>
    </row>
    <row r="30" spans="2:23" ht="15" customHeight="1">
      <c r="B30" s="87">
        <v>2</v>
      </c>
      <c r="C30" s="87" t="s">
        <v>927</v>
      </c>
      <c r="D30" s="87"/>
      <c r="E30" s="87"/>
      <c r="F30" s="87"/>
      <c r="G30" s="87"/>
      <c r="H30" s="87"/>
      <c r="I30" s="87"/>
      <c r="J30" s="87"/>
      <c r="K30" s="87"/>
      <c r="L30" s="87"/>
      <c r="M30" s="87">
        <v>1</v>
      </c>
      <c r="N30" s="87">
        <v>1</v>
      </c>
      <c r="O30" s="87">
        <v>1</v>
      </c>
      <c r="P30" s="87"/>
      <c r="Q30" s="87"/>
      <c r="R30" s="87"/>
      <c r="S30" s="87"/>
      <c r="T30" s="87"/>
      <c r="U30" s="77">
        <f>SUM(D30:T30)</f>
        <v>3</v>
      </c>
      <c r="V30" s="77" t="s">
        <v>1732</v>
      </c>
      <c r="W30" s="307"/>
    </row>
    <row r="31" spans="2:23" ht="15" customHeight="1">
      <c r="B31" s="87">
        <v>3</v>
      </c>
      <c r="C31" s="87" t="s">
        <v>1005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>
        <v>1</v>
      </c>
      <c r="P31" s="87">
        <v>1</v>
      </c>
      <c r="Q31" s="87"/>
      <c r="R31" s="87"/>
      <c r="S31" s="87"/>
      <c r="T31" s="87"/>
      <c r="U31" s="77">
        <f>SUM(D31:T31)</f>
        <v>2</v>
      </c>
      <c r="V31" s="88"/>
      <c r="W31" s="307"/>
    </row>
    <row r="32" spans="2:23" ht="15" customHeight="1">
      <c r="B32" s="87">
        <v>4</v>
      </c>
      <c r="C32" s="87" t="s">
        <v>187</v>
      </c>
      <c r="D32" s="87"/>
      <c r="E32" s="87"/>
      <c r="F32" s="87"/>
      <c r="G32" s="87"/>
      <c r="H32" s="87"/>
      <c r="I32" s="87"/>
      <c r="J32" s="87"/>
      <c r="K32" s="87"/>
      <c r="L32" s="87"/>
      <c r="M32" s="87">
        <v>1</v>
      </c>
      <c r="N32" s="87"/>
      <c r="O32" s="87"/>
      <c r="P32" s="87"/>
      <c r="Q32" s="87"/>
      <c r="R32" s="87"/>
      <c r="S32" s="87"/>
      <c r="T32" s="87"/>
      <c r="U32" s="77">
        <f>SUM(D32:T32)</f>
        <v>1</v>
      </c>
      <c r="V32" s="88"/>
      <c r="W32" s="307"/>
    </row>
    <row r="33" spans="2:23" ht="1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308"/>
    </row>
    <row r="34" spans="2:23" ht="1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20"/>
    </row>
    <row r="35" spans="2:23" ht="15" customHeight="1">
      <c r="B35" s="329" t="s">
        <v>1577</v>
      </c>
      <c r="C35" s="329" t="s">
        <v>1143</v>
      </c>
      <c r="D35" s="312" t="s">
        <v>807</v>
      </c>
      <c r="E35" s="313"/>
      <c r="F35" s="313"/>
      <c r="G35" s="314"/>
      <c r="H35" s="312" t="s">
        <v>808</v>
      </c>
      <c r="I35" s="313"/>
      <c r="J35" s="313"/>
      <c r="K35" s="314"/>
      <c r="L35" s="312" t="s">
        <v>809</v>
      </c>
      <c r="M35" s="313"/>
      <c r="N35" s="313"/>
      <c r="O35" s="314"/>
      <c r="P35" s="312" t="s">
        <v>810</v>
      </c>
      <c r="Q35" s="313"/>
      <c r="R35" s="313"/>
      <c r="S35" s="313"/>
      <c r="T35" s="314"/>
      <c r="U35" s="312" t="s">
        <v>849</v>
      </c>
      <c r="V35" s="314"/>
      <c r="W35" s="34"/>
    </row>
    <row r="36" spans="2:23" ht="15" customHeight="1">
      <c r="B36" s="330"/>
      <c r="C36" s="330"/>
      <c r="D36" s="35" t="s">
        <v>803</v>
      </c>
      <c r="E36" s="35" t="s">
        <v>804</v>
      </c>
      <c r="F36" s="35" t="s">
        <v>805</v>
      </c>
      <c r="G36" s="35" t="s">
        <v>806</v>
      </c>
      <c r="H36" s="35" t="s">
        <v>1757</v>
      </c>
      <c r="I36" s="35" t="s">
        <v>1749</v>
      </c>
      <c r="J36" s="35" t="s">
        <v>1715</v>
      </c>
      <c r="K36" s="35" t="s">
        <v>1696</v>
      </c>
      <c r="L36" s="35" t="s">
        <v>1637</v>
      </c>
      <c r="M36" s="35" t="s">
        <v>1626</v>
      </c>
      <c r="N36" s="35" t="s">
        <v>1622</v>
      </c>
      <c r="O36" s="35" t="s">
        <v>1620</v>
      </c>
      <c r="P36" s="35" t="s">
        <v>1618</v>
      </c>
      <c r="Q36" s="35" t="s">
        <v>1613</v>
      </c>
      <c r="R36" s="35" t="s">
        <v>1617</v>
      </c>
      <c r="S36" s="35" t="s">
        <v>801</v>
      </c>
      <c r="T36" s="36" t="s">
        <v>800</v>
      </c>
      <c r="U36" s="36" t="s">
        <v>1128</v>
      </c>
      <c r="V36" s="35" t="s">
        <v>1129</v>
      </c>
      <c r="W36" s="34" t="s">
        <v>1732</v>
      </c>
    </row>
    <row r="37" spans="2:23" ht="18.75" customHeight="1">
      <c r="B37" s="72" t="s">
        <v>832</v>
      </c>
      <c r="C37" s="73" t="s">
        <v>1014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73">
        <f>SUM(U38:U50)</f>
        <v>95</v>
      </c>
      <c r="V37" s="73">
        <f>SUM(V38:V50)</f>
        <v>2</v>
      </c>
      <c r="W37" s="306">
        <f>U37+V37</f>
        <v>97</v>
      </c>
    </row>
    <row r="38" spans="2:23" ht="15" customHeight="1">
      <c r="B38" s="76">
        <v>1</v>
      </c>
      <c r="C38" s="76" t="s">
        <v>246</v>
      </c>
      <c r="D38" s="76"/>
      <c r="E38" s="76"/>
      <c r="F38" s="76"/>
      <c r="G38" s="76"/>
      <c r="H38" s="76"/>
      <c r="I38" s="76"/>
      <c r="J38" s="76">
        <v>3</v>
      </c>
      <c r="K38" s="76">
        <v>12</v>
      </c>
      <c r="L38" s="76">
        <v>12</v>
      </c>
      <c r="M38" s="76">
        <v>11</v>
      </c>
      <c r="N38" s="76">
        <v>2</v>
      </c>
      <c r="O38" s="76">
        <v>16</v>
      </c>
      <c r="P38" s="76"/>
      <c r="Q38" s="76"/>
      <c r="R38" s="76"/>
      <c r="S38" s="76"/>
      <c r="T38" s="76"/>
      <c r="U38" s="77">
        <f aca="true" t="shared" si="2" ref="U38:U48">SUM(D38:T38)</f>
        <v>56</v>
      </c>
      <c r="V38" s="77"/>
      <c r="W38" s="307"/>
    </row>
    <row r="39" spans="2:23" ht="15" customHeight="1">
      <c r="B39" s="76">
        <v>2</v>
      </c>
      <c r="C39" s="76" t="s">
        <v>247</v>
      </c>
      <c r="D39" s="76"/>
      <c r="E39" s="76"/>
      <c r="F39" s="76"/>
      <c r="G39" s="76"/>
      <c r="H39" s="76"/>
      <c r="I39" s="76"/>
      <c r="J39" s="76">
        <v>4</v>
      </c>
      <c r="K39" s="76">
        <v>1</v>
      </c>
      <c r="L39" s="76">
        <v>4</v>
      </c>
      <c r="M39" s="76"/>
      <c r="N39" s="76">
        <v>1</v>
      </c>
      <c r="O39" s="76"/>
      <c r="P39" s="76"/>
      <c r="Q39" s="76"/>
      <c r="R39" s="76"/>
      <c r="S39" s="76"/>
      <c r="T39" s="76"/>
      <c r="U39" s="77">
        <f t="shared" si="2"/>
        <v>10</v>
      </c>
      <c r="V39" s="77"/>
      <c r="W39" s="307"/>
    </row>
    <row r="40" spans="2:23" ht="15" customHeight="1">
      <c r="B40" s="76">
        <v>3</v>
      </c>
      <c r="C40" s="76" t="s">
        <v>248</v>
      </c>
      <c r="D40" s="76"/>
      <c r="E40" s="76"/>
      <c r="F40" s="76"/>
      <c r="G40" s="76"/>
      <c r="H40" s="76"/>
      <c r="I40" s="76"/>
      <c r="J40" s="76"/>
      <c r="K40" s="76">
        <v>3</v>
      </c>
      <c r="L40" s="76"/>
      <c r="M40" s="76"/>
      <c r="N40" s="76">
        <v>1</v>
      </c>
      <c r="O40" s="76"/>
      <c r="P40" s="76"/>
      <c r="Q40" s="76"/>
      <c r="R40" s="76"/>
      <c r="S40" s="76"/>
      <c r="T40" s="76"/>
      <c r="U40" s="77">
        <f t="shared" si="2"/>
        <v>4</v>
      </c>
      <c r="V40" s="77"/>
      <c r="W40" s="307"/>
    </row>
    <row r="41" spans="2:23" ht="15" customHeight="1">
      <c r="B41" s="76">
        <v>5</v>
      </c>
      <c r="C41" s="76" t="s">
        <v>825</v>
      </c>
      <c r="D41" s="76"/>
      <c r="E41" s="76"/>
      <c r="F41" s="76"/>
      <c r="G41" s="76"/>
      <c r="H41" s="76"/>
      <c r="I41" s="76"/>
      <c r="J41" s="76">
        <v>2</v>
      </c>
      <c r="K41" s="76">
        <v>1</v>
      </c>
      <c r="L41" s="76">
        <v>1</v>
      </c>
      <c r="M41" s="76"/>
      <c r="N41" s="76">
        <v>1</v>
      </c>
      <c r="O41" s="76">
        <v>1</v>
      </c>
      <c r="P41" s="76"/>
      <c r="Q41" s="76"/>
      <c r="R41" s="76"/>
      <c r="S41" s="76"/>
      <c r="T41" s="76"/>
      <c r="U41" s="77">
        <f t="shared" si="2"/>
        <v>6</v>
      </c>
      <c r="V41" s="77"/>
      <c r="W41" s="307"/>
    </row>
    <row r="42" spans="2:23" ht="15" customHeight="1">
      <c r="B42" s="76">
        <v>6</v>
      </c>
      <c r="C42" s="76" t="s">
        <v>826</v>
      </c>
      <c r="D42" s="76"/>
      <c r="E42" s="76"/>
      <c r="F42" s="76"/>
      <c r="G42" s="76"/>
      <c r="H42" s="76"/>
      <c r="I42" s="76"/>
      <c r="J42" s="76">
        <v>1</v>
      </c>
      <c r="K42" s="76"/>
      <c r="L42" s="76" t="s">
        <v>1732</v>
      </c>
      <c r="M42" s="76">
        <v>1</v>
      </c>
      <c r="N42" s="76"/>
      <c r="O42" s="76"/>
      <c r="P42" s="76"/>
      <c r="Q42" s="76"/>
      <c r="R42" s="76"/>
      <c r="S42" s="76"/>
      <c r="T42" s="76"/>
      <c r="U42" s="77">
        <f t="shared" si="2"/>
        <v>2</v>
      </c>
      <c r="V42" s="77"/>
      <c r="W42" s="307"/>
    </row>
    <row r="43" spans="2:23" ht="15" customHeight="1">
      <c r="B43" s="76">
        <v>7</v>
      </c>
      <c r="C43" s="76" t="s">
        <v>827</v>
      </c>
      <c r="D43" s="77"/>
      <c r="E43" s="77"/>
      <c r="F43" s="77"/>
      <c r="G43" s="77"/>
      <c r="H43" s="77"/>
      <c r="I43" s="77"/>
      <c r="J43" s="77"/>
      <c r="K43" s="76" t="s">
        <v>1732</v>
      </c>
      <c r="L43" s="76"/>
      <c r="M43" s="76">
        <v>1</v>
      </c>
      <c r="N43" s="76">
        <v>2</v>
      </c>
      <c r="O43" s="77"/>
      <c r="P43" s="77"/>
      <c r="Q43" s="77"/>
      <c r="R43" s="77"/>
      <c r="S43" s="77"/>
      <c r="T43" s="77"/>
      <c r="U43" s="77">
        <f t="shared" si="2"/>
        <v>3</v>
      </c>
      <c r="V43" s="77"/>
      <c r="W43" s="307"/>
    </row>
    <row r="44" spans="2:23" ht="15" customHeight="1">
      <c r="B44" s="76">
        <v>8</v>
      </c>
      <c r="C44" s="76" t="s">
        <v>829</v>
      </c>
      <c r="D44" s="76"/>
      <c r="E44" s="76"/>
      <c r="F44" s="76"/>
      <c r="G44" s="76"/>
      <c r="H44" s="76"/>
      <c r="I44" s="76"/>
      <c r="J44" s="76">
        <v>2</v>
      </c>
      <c r="K44" s="76"/>
      <c r="L44" s="76">
        <v>2</v>
      </c>
      <c r="M44" s="76">
        <v>2</v>
      </c>
      <c r="N44" s="76">
        <v>1</v>
      </c>
      <c r="O44" s="76"/>
      <c r="P44" s="76"/>
      <c r="Q44" s="76"/>
      <c r="R44" s="76"/>
      <c r="S44" s="76"/>
      <c r="T44" s="76"/>
      <c r="U44" s="77">
        <f t="shared" si="2"/>
        <v>7</v>
      </c>
      <c r="V44" s="77"/>
      <c r="W44" s="307"/>
    </row>
    <row r="45" spans="2:23" ht="15" customHeight="1">
      <c r="B45" s="76">
        <v>9</v>
      </c>
      <c r="C45" s="76" t="s">
        <v>830</v>
      </c>
      <c r="D45" s="76"/>
      <c r="E45" s="76"/>
      <c r="F45" s="76"/>
      <c r="G45" s="76"/>
      <c r="H45" s="76"/>
      <c r="I45" s="76"/>
      <c r="J45" s="76"/>
      <c r="K45" s="76">
        <v>2</v>
      </c>
      <c r="L45" s="76">
        <v>1</v>
      </c>
      <c r="M45" s="76">
        <v>1</v>
      </c>
      <c r="N45" s="76"/>
      <c r="O45" s="76"/>
      <c r="P45" s="76"/>
      <c r="Q45" s="76"/>
      <c r="R45" s="76"/>
      <c r="S45" s="76"/>
      <c r="T45" s="76"/>
      <c r="U45" s="77">
        <f t="shared" si="2"/>
        <v>4</v>
      </c>
      <c r="V45" s="77"/>
      <c r="W45" s="307"/>
    </row>
    <row r="46" spans="2:23" ht="15" customHeight="1">
      <c r="B46" s="76">
        <v>10</v>
      </c>
      <c r="C46" s="76" t="s">
        <v>1351</v>
      </c>
      <c r="D46" s="76"/>
      <c r="E46" s="76"/>
      <c r="F46" s="76"/>
      <c r="G46" s="76"/>
      <c r="H46" s="76"/>
      <c r="I46" s="76"/>
      <c r="J46" s="76" t="s">
        <v>1732</v>
      </c>
      <c r="K46" s="76"/>
      <c r="L46" s="76">
        <v>1</v>
      </c>
      <c r="M46" s="76"/>
      <c r="N46" s="76"/>
      <c r="O46" s="76"/>
      <c r="P46" s="76"/>
      <c r="Q46" s="76"/>
      <c r="R46" s="76"/>
      <c r="S46" s="76"/>
      <c r="T46" s="76"/>
      <c r="U46" s="77">
        <f t="shared" si="2"/>
        <v>1</v>
      </c>
      <c r="V46" s="77"/>
      <c r="W46" s="307"/>
    </row>
    <row r="47" spans="2:23" ht="15" customHeight="1">
      <c r="B47" s="76">
        <v>11</v>
      </c>
      <c r="C47" s="76" t="s">
        <v>1211</v>
      </c>
      <c r="D47" s="76"/>
      <c r="E47" s="76"/>
      <c r="F47" s="76"/>
      <c r="G47" s="76"/>
      <c r="H47" s="76"/>
      <c r="I47" s="76"/>
      <c r="J47" s="76" t="s">
        <v>1732</v>
      </c>
      <c r="K47" s="76"/>
      <c r="L47" s="76"/>
      <c r="M47" s="76">
        <v>1</v>
      </c>
      <c r="N47" s="76"/>
      <c r="O47" s="76"/>
      <c r="P47" s="76"/>
      <c r="Q47" s="76"/>
      <c r="R47" s="76"/>
      <c r="S47" s="76"/>
      <c r="T47" s="76"/>
      <c r="U47" s="77">
        <f t="shared" si="2"/>
        <v>1</v>
      </c>
      <c r="V47" s="77"/>
      <c r="W47" s="307"/>
    </row>
    <row r="48" spans="2:23" ht="15" customHeight="1">
      <c r="B48" s="76">
        <v>12</v>
      </c>
      <c r="C48" s="76" t="s">
        <v>1612</v>
      </c>
      <c r="D48" s="76"/>
      <c r="E48" s="76"/>
      <c r="F48" s="76"/>
      <c r="G48" s="76"/>
      <c r="H48" s="76"/>
      <c r="I48" s="76"/>
      <c r="J48" s="76"/>
      <c r="K48" s="76">
        <v>1</v>
      </c>
      <c r="L48" s="76"/>
      <c r="M48" s="76"/>
      <c r="N48" s="76"/>
      <c r="O48" s="76"/>
      <c r="P48" s="76"/>
      <c r="Q48" s="76"/>
      <c r="R48" s="76"/>
      <c r="S48" s="76"/>
      <c r="T48" s="76"/>
      <c r="U48" s="77">
        <f t="shared" si="2"/>
        <v>1</v>
      </c>
      <c r="V48" s="77"/>
      <c r="W48" s="307"/>
    </row>
    <row r="49" spans="2:23" ht="15" customHeight="1">
      <c r="B49" s="76">
        <v>13</v>
      </c>
      <c r="C49" s="76" t="s">
        <v>828</v>
      </c>
      <c r="D49" s="76"/>
      <c r="E49" s="76"/>
      <c r="F49" s="76"/>
      <c r="G49" s="76"/>
      <c r="H49" s="76"/>
      <c r="I49" s="76"/>
      <c r="J49" s="76"/>
      <c r="K49" s="76"/>
      <c r="L49" s="76"/>
      <c r="M49" s="76">
        <v>2</v>
      </c>
      <c r="N49" s="76"/>
      <c r="O49" s="76"/>
      <c r="P49" s="76"/>
      <c r="Q49" s="76"/>
      <c r="R49" s="76"/>
      <c r="S49" s="76"/>
      <c r="T49" s="76"/>
      <c r="U49" s="76"/>
      <c r="V49" s="77">
        <f>SUM(E49:U49)</f>
        <v>2</v>
      </c>
      <c r="W49" s="307"/>
    </row>
    <row r="50" spans="2:23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 t="s">
        <v>1732</v>
      </c>
      <c r="W50" s="308"/>
    </row>
    <row r="51" spans="2:23" ht="17.25" customHeight="1">
      <c r="B51" s="84" t="s">
        <v>842</v>
      </c>
      <c r="C51" s="85" t="s">
        <v>831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5">
        <f>SUM(U52:U62)</f>
        <v>5</v>
      </c>
      <c r="V51" s="85">
        <f>SUM(V52:V62)</f>
        <v>69</v>
      </c>
      <c r="W51" s="306">
        <f>U51+V51</f>
        <v>74</v>
      </c>
    </row>
    <row r="52" spans="2:23" ht="15" customHeight="1">
      <c r="B52" s="76">
        <v>1</v>
      </c>
      <c r="C52" s="76" t="s">
        <v>1435</v>
      </c>
      <c r="D52" s="77"/>
      <c r="E52" s="77"/>
      <c r="F52" s="77"/>
      <c r="G52" s="77"/>
      <c r="H52" s="76"/>
      <c r="I52" s="76" t="s">
        <v>1732</v>
      </c>
      <c r="J52" s="76">
        <v>1</v>
      </c>
      <c r="K52" s="76">
        <v>2</v>
      </c>
      <c r="L52" s="76"/>
      <c r="M52" s="76"/>
      <c r="N52" s="76"/>
      <c r="O52" s="76">
        <v>1</v>
      </c>
      <c r="P52" s="77"/>
      <c r="Q52" s="77"/>
      <c r="R52" s="77"/>
      <c r="S52" s="77"/>
      <c r="T52" s="77"/>
      <c r="U52" s="77">
        <f>SUM(C52:S52)</f>
        <v>4</v>
      </c>
      <c r="V52" s="77"/>
      <c r="W52" s="307"/>
    </row>
    <row r="53" spans="2:23" ht="15" customHeight="1">
      <c r="B53" s="76">
        <v>2</v>
      </c>
      <c r="C53" s="76" t="s">
        <v>839</v>
      </c>
      <c r="D53" s="76"/>
      <c r="E53" s="76"/>
      <c r="F53" s="76"/>
      <c r="G53" s="76"/>
      <c r="H53" s="76"/>
      <c r="I53" s="76"/>
      <c r="J53" s="76"/>
      <c r="K53" s="76" t="s">
        <v>1732</v>
      </c>
      <c r="L53" s="76"/>
      <c r="M53" s="76"/>
      <c r="N53" s="76"/>
      <c r="O53" s="76"/>
      <c r="P53" s="76"/>
      <c r="Q53" s="76"/>
      <c r="R53" s="76"/>
      <c r="S53" s="76"/>
      <c r="T53" s="76"/>
      <c r="U53" s="77">
        <f>SUM(C53:S53)</f>
        <v>0</v>
      </c>
      <c r="V53" s="77"/>
      <c r="W53" s="307"/>
    </row>
    <row r="54" spans="2:23" ht="15" customHeight="1">
      <c r="B54" s="76">
        <v>3</v>
      </c>
      <c r="C54" s="76" t="s">
        <v>840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>
        <v>1</v>
      </c>
      <c r="P54" s="76"/>
      <c r="Q54" s="76"/>
      <c r="R54" s="76"/>
      <c r="S54" s="76"/>
      <c r="T54" s="76"/>
      <c r="U54" s="77">
        <f>SUM(C54:S54)</f>
        <v>1</v>
      </c>
      <c r="V54" s="77"/>
      <c r="W54" s="307"/>
    </row>
    <row r="55" spans="2:23" ht="15" customHeight="1">
      <c r="B55" s="76">
        <v>4</v>
      </c>
      <c r="C55" s="76" t="s">
        <v>841</v>
      </c>
      <c r="D55" s="77"/>
      <c r="E55" s="77"/>
      <c r="F55" s="77"/>
      <c r="G55" s="77"/>
      <c r="H55" s="77"/>
      <c r="I55" s="76"/>
      <c r="J55" s="76"/>
      <c r="K55" s="76"/>
      <c r="L55" s="76"/>
      <c r="M55" s="76"/>
      <c r="N55" s="76"/>
      <c r="O55" s="76"/>
      <c r="P55" s="77"/>
      <c r="Q55" s="77"/>
      <c r="R55" s="77"/>
      <c r="S55" s="77"/>
      <c r="T55" s="77"/>
      <c r="U55" s="92"/>
      <c r="V55" s="77"/>
      <c r="W55" s="307"/>
    </row>
    <row r="56" spans="2:23" ht="15" customHeight="1">
      <c r="B56" s="93">
        <v>5</v>
      </c>
      <c r="C56" s="93" t="s">
        <v>833</v>
      </c>
      <c r="D56" s="93"/>
      <c r="E56" s="93"/>
      <c r="F56" s="93"/>
      <c r="G56" s="93"/>
      <c r="H56" s="93"/>
      <c r="I56" s="93">
        <v>7</v>
      </c>
      <c r="J56" s="93">
        <v>7</v>
      </c>
      <c r="K56" s="93">
        <v>10</v>
      </c>
      <c r="L56" s="93">
        <v>3</v>
      </c>
      <c r="M56" s="93">
        <v>16</v>
      </c>
      <c r="N56" s="93"/>
      <c r="O56" s="93">
        <v>1</v>
      </c>
      <c r="P56" s="93"/>
      <c r="Q56" s="93"/>
      <c r="R56" s="93"/>
      <c r="S56" s="93"/>
      <c r="T56" s="93"/>
      <c r="U56" s="93"/>
      <c r="V56" s="94">
        <f aca="true" t="shared" si="3" ref="V56:V62">SUM(D56:T56)</f>
        <v>44</v>
      </c>
      <c r="W56" s="307"/>
    </row>
    <row r="57" spans="2:23" ht="15" customHeight="1">
      <c r="B57" s="76">
        <v>6</v>
      </c>
      <c r="C57" s="76" t="s">
        <v>834</v>
      </c>
      <c r="D57" s="76"/>
      <c r="E57" s="76"/>
      <c r="F57" s="76"/>
      <c r="G57" s="76"/>
      <c r="H57" s="76"/>
      <c r="I57" s="76">
        <v>1</v>
      </c>
      <c r="J57" s="76"/>
      <c r="K57" s="76"/>
      <c r="L57" s="76" t="s">
        <v>1732</v>
      </c>
      <c r="M57" s="76">
        <v>8</v>
      </c>
      <c r="N57" s="76"/>
      <c r="O57" s="76"/>
      <c r="P57" s="76"/>
      <c r="Q57" s="76"/>
      <c r="R57" s="76"/>
      <c r="S57" s="76"/>
      <c r="T57" s="76"/>
      <c r="U57" s="76"/>
      <c r="V57" s="77">
        <f t="shared" si="3"/>
        <v>9</v>
      </c>
      <c r="W57" s="307"/>
    </row>
    <row r="58" spans="2:23" ht="15" customHeight="1">
      <c r="B58" s="76">
        <v>7</v>
      </c>
      <c r="C58" s="76" t="s">
        <v>848</v>
      </c>
      <c r="D58" s="76"/>
      <c r="E58" s="76"/>
      <c r="F58" s="76"/>
      <c r="G58" s="76"/>
      <c r="H58" s="76"/>
      <c r="I58" s="76"/>
      <c r="J58" s="76"/>
      <c r="K58" s="76"/>
      <c r="L58" s="76" t="s">
        <v>1732</v>
      </c>
      <c r="M58" s="76">
        <v>5</v>
      </c>
      <c r="N58" s="76"/>
      <c r="O58" s="76"/>
      <c r="P58" s="76"/>
      <c r="Q58" s="76"/>
      <c r="R58" s="76"/>
      <c r="S58" s="76"/>
      <c r="T58" s="76"/>
      <c r="U58" s="76"/>
      <c r="V58" s="77">
        <f t="shared" si="3"/>
        <v>5</v>
      </c>
      <c r="W58" s="307"/>
    </row>
    <row r="59" spans="2:23" ht="15" customHeight="1">
      <c r="B59" s="76">
        <v>8</v>
      </c>
      <c r="C59" s="95" t="s">
        <v>835</v>
      </c>
      <c r="D59" s="95"/>
      <c r="E59" s="95"/>
      <c r="F59" s="95"/>
      <c r="G59" s="95"/>
      <c r="H59" s="95"/>
      <c r="I59" s="95"/>
      <c r="J59" s="95"/>
      <c r="K59" s="95"/>
      <c r="L59" s="95"/>
      <c r="M59" s="95">
        <v>3</v>
      </c>
      <c r="N59" s="95"/>
      <c r="O59" s="95"/>
      <c r="P59" s="95"/>
      <c r="Q59" s="95"/>
      <c r="R59" s="95"/>
      <c r="S59" s="95"/>
      <c r="T59" s="76"/>
      <c r="U59" s="76"/>
      <c r="V59" s="77">
        <f t="shared" si="3"/>
        <v>3</v>
      </c>
      <c r="W59" s="307"/>
    </row>
    <row r="60" spans="2:23" ht="15" customHeight="1">
      <c r="B60" s="76">
        <v>9</v>
      </c>
      <c r="C60" s="26" t="s">
        <v>836</v>
      </c>
      <c r="D60" s="27"/>
      <c r="E60" s="27"/>
      <c r="F60" s="27"/>
      <c r="G60" s="27"/>
      <c r="H60" s="28"/>
      <c r="I60" s="28">
        <v>2</v>
      </c>
      <c r="J60" s="27"/>
      <c r="K60" s="28"/>
      <c r="L60" s="28"/>
      <c r="M60" s="28">
        <v>4</v>
      </c>
      <c r="N60" s="27"/>
      <c r="O60" s="27"/>
      <c r="P60" s="27"/>
      <c r="Q60" s="27"/>
      <c r="R60" s="27"/>
      <c r="S60" s="27"/>
      <c r="T60" s="27"/>
      <c r="U60" s="27"/>
      <c r="V60" s="77">
        <f t="shared" si="3"/>
        <v>6</v>
      </c>
      <c r="W60" s="307"/>
    </row>
    <row r="61" spans="2:23" ht="15" customHeight="1">
      <c r="B61" s="76">
        <v>10</v>
      </c>
      <c r="C61" s="24" t="s">
        <v>837</v>
      </c>
      <c r="D61" s="29"/>
      <c r="E61" s="29"/>
      <c r="F61" s="29"/>
      <c r="G61" s="29"/>
      <c r="H61" s="29"/>
      <c r="I61" s="29"/>
      <c r="J61" s="29"/>
      <c r="K61" s="29"/>
      <c r="L61" s="29"/>
      <c r="M61" s="30">
        <v>1</v>
      </c>
      <c r="N61" s="29"/>
      <c r="O61" s="29"/>
      <c r="P61" s="29"/>
      <c r="Q61" s="29"/>
      <c r="R61" s="29"/>
      <c r="S61" s="29"/>
      <c r="T61" s="29"/>
      <c r="U61" s="29"/>
      <c r="V61" s="77">
        <f t="shared" si="3"/>
        <v>1</v>
      </c>
      <c r="W61" s="307"/>
    </row>
    <row r="62" spans="2:23" ht="15" customHeight="1">
      <c r="B62" s="78">
        <v>11</v>
      </c>
      <c r="C62" s="78" t="s">
        <v>838</v>
      </c>
      <c r="D62" s="78"/>
      <c r="E62" s="78"/>
      <c r="F62" s="78"/>
      <c r="G62" s="78"/>
      <c r="H62" s="78"/>
      <c r="I62" s="78"/>
      <c r="J62" s="78"/>
      <c r="K62" s="78"/>
      <c r="L62" s="78">
        <v>1</v>
      </c>
      <c r="M62" s="78"/>
      <c r="N62" s="78"/>
      <c r="O62" s="78"/>
      <c r="P62" s="78"/>
      <c r="Q62" s="78"/>
      <c r="R62" s="78"/>
      <c r="S62" s="78"/>
      <c r="T62" s="78"/>
      <c r="U62" s="78"/>
      <c r="V62" s="96">
        <f t="shared" si="3"/>
        <v>1</v>
      </c>
      <c r="W62" s="308"/>
    </row>
    <row r="63" spans="2:23" ht="15" customHeight="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0"/>
      <c r="W63" s="98"/>
    </row>
    <row r="64" spans="2:23" ht="1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90"/>
      <c r="W64" s="64"/>
    </row>
    <row r="65" spans="1:23" ht="15" customHeight="1">
      <c r="A65" s="1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0"/>
      <c r="W65" s="20"/>
    </row>
    <row r="66" spans="2:23" ht="15" customHeight="1">
      <c r="B66" s="329" t="s">
        <v>1577</v>
      </c>
      <c r="C66" s="329" t="s">
        <v>1143</v>
      </c>
      <c r="D66" s="312" t="s">
        <v>807</v>
      </c>
      <c r="E66" s="313"/>
      <c r="F66" s="313"/>
      <c r="G66" s="314"/>
      <c r="H66" s="312" t="s">
        <v>808</v>
      </c>
      <c r="I66" s="313"/>
      <c r="J66" s="313"/>
      <c r="K66" s="314"/>
      <c r="L66" s="312" t="s">
        <v>809</v>
      </c>
      <c r="M66" s="313"/>
      <c r="N66" s="313"/>
      <c r="O66" s="314"/>
      <c r="P66" s="312" t="s">
        <v>810</v>
      </c>
      <c r="Q66" s="313"/>
      <c r="R66" s="313"/>
      <c r="S66" s="313"/>
      <c r="T66" s="314"/>
      <c r="U66" s="312" t="s">
        <v>849</v>
      </c>
      <c r="V66" s="314"/>
      <c r="W66" s="25"/>
    </row>
    <row r="67" spans="2:23" ht="15" customHeight="1">
      <c r="B67" s="330"/>
      <c r="C67" s="330"/>
      <c r="D67" s="35" t="s">
        <v>803</v>
      </c>
      <c r="E67" s="35" t="s">
        <v>804</v>
      </c>
      <c r="F67" s="35" t="s">
        <v>805</v>
      </c>
      <c r="G67" s="35" t="s">
        <v>806</v>
      </c>
      <c r="H67" s="35" t="s">
        <v>1757</v>
      </c>
      <c r="I67" s="35" t="s">
        <v>1749</v>
      </c>
      <c r="J67" s="35" t="s">
        <v>1715</v>
      </c>
      <c r="K67" s="35" t="s">
        <v>1696</v>
      </c>
      <c r="L67" s="35" t="s">
        <v>1637</v>
      </c>
      <c r="M67" s="35" t="s">
        <v>1626</v>
      </c>
      <c r="N67" s="35" t="s">
        <v>1622</v>
      </c>
      <c r="O67" s="35" t="s">
        <v>1620</v>
      </c>
      <c r="P67" s="35" t="s">
        <v>1618</v>
      </c>
      <c r="Q67" s="35" t="s">
        <v>1613</v>
      </c>
      <c r="R67" s="35" t="s">
        <v>1617</v>
      </c>
      <c r="S67" s="35" t="s">
        <v>801</v>
      </c>
      <c r="T67" s="36" t="s">
        <v>800</v>
      </c>
      <c r="U67" s="36" t="s">
        <v>1128</v>
      </c>
      <c r="V67" s="35" t="s">
        <v>1129</v>
      </c>
      <c r="W67" s="25"/>
    </row>
    <row r="68" spans="2:23" ht="15" customHeight="1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306">
        <f>U69+V69</f>
        <v>6</v>
      </c>
    </row>
    <row r="69" spans="2:23" ht="16.5" customHeight="1">
      <c r="B69" s="72" t="s">
        <v>846</v>
      </c>
      <c r="C69" s="73" t="s">
        <v>843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73">
        <f>SUM(U70:U72)</f>
        <v>1</v>
      </c>
      <c r="V69" s="85">
        <f>SUM(V70:V72)</f>
        <v>5</v>
      </c>
      <c r="W69" s="307"/>
    </row>
    <row r="70" spans="2:23" ht="15" customHeight="1">
      <c r="B70" s="76">
        <v>1</v>
      </c>
      <c r="C70" s="76" t="s">
        <v>844</v>
      </c>
      <c r="D70" s="76"/>
      <c r="E70" s="76"/>
      <c r="F70" s="76"/>
      <c r="G70" s="76"/>
      <c r="H70" s="76"/>
      <c r="I70" s="76"/>
      <c r="J70" s="76"/>
      <c r="K70" s="76">
        <v>1</v>
      </c>
      <c r="L70" s="76"/>
      <c r="M70" s="76"/>
      <c r="N70" s="76"/>
      <c r="O70" s="76"/>
      <c r="P70" s="76"/>
      <c r="Q70" s="76"/>
      <c r="R70" s="76"/>
      <c r="S70" s="76"/>
      <c r="T70" s="76"/>
      <c r="U70" s="92">
        <f>SUM(C70:S70)</f>
        <v>1</v>
      </c>
      <c r="V70" s="77" t="s">
        <v>1732</v>
      </c>
      <c r="W70" s="307"/>
    </row>
    <row r="71" spans="2:23" ht="15" customHeight="1">
      <c r="B71" s="76">
        <v>2</v>
      </c>
      <c r="C71" s="76" t="s">
        <v>845</v>
      </c>
      <c r="D71" s="76"/>
      <c r="E71" s="76"/>
      <c r="F71" s="76"/>
      <c r="G71" s="76"/>
      <c r="H71" s="76"/>
      <c r="I71" s="76" t="s">
        <v>1732</v>
      </c>
      <c r="J71" s="76">
        <v>4</v>
      </c>
      <c r="K71" s="76">
        <v>1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>
        <f>SUM(D71:T71)</f>
        <v>5</v>
      </c>
      <c r="W71" s="307"/>
    </row>
    <row r="72" spans="2:23" ht="1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 t="s">
        <v>1732</v>
      </c>
      <c r="W72" s="308"/>
    </row>
    <row r="73" spans="2:23" ht="17.25" customHeight="1">
      <c r="B73" s="84" t="s">
        <v>1006</v>
      </c>
      <c r="C73" s="85" t="s">
        <v>847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75">
        <f>SUM(U74:U75)</f>
        <v>0</v>
      </c>
      <c r="V73" s="75">
        <f>SUM(V74:V75)</f>
        <v>5</v>
      </c>
      <c r="W73" s="306">
        <f>U73+V73</f>
        <v>5</v>
      </c>
    </row>
    <row r="74" spans="2:23" ht="15" customHeight="1">
      <c r="B74" s="76">
        <v>1</v>
      </c>
      <c r="C74" s="76" t="s">
        <v>847</v>
      </c>
      <c r="D74" s="76" t="s">
        <v>1732</v>
      </c>
      <c r="E74" s="76"/>
      <c r="F74" s="76">
        <v>1</v>
      </c>
      <c r="G74" s="76"/>
      <c r="H74" s="76">
        <v>4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>
        <f>SUM(D74:T74)</f>
        <v>5</v>
      </c>
      <c r="W74" s="307"/>
    </row>
    <row r="75" spans="2:23" ht="15" customHeight="1" thickBo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 t="s">
        <v>1732</v>
      </c>
      <c r="W75" s="308"/>
    </row>
    <row r="76" spans="2:24" ht="24" customHeight="1" thickBot="1">
      <c r="B76" s="327" t="s">
        <v>850</v>
      </c>
      <c r="C76" s="328"/>
      <c r="D76" s="65">
        <f aca="true" t="shared" si="4" ref="D76:T76">SUM(D7:D75)</f>
        <v>0</v>
      </c>
      <c r="E76" s="66">
        <f t="shared" si="4"/>
        <v>0</v>
      </c>
      <c r="F76" s="66">
        <f t="shared" si="4"/>
        <v>1</v>
      </c>
      <c r="G76" s="67">
        <f t="shared" si="4"/>
        <v>0</v>
      </c>
      <c r="H76" s="65">
        <f t="shared" si="4"/>
        <v>4</v>
      </c>
      <c r="I76" s="66">
        <f t="shared" si="4"/>
        <v>10</v>
      </c>
      <c r="J76" s="66">
        <f t="shared" si="4"/>
        <v>24</v>
      </c>
      <c r="K76" s="67">
        <f t="shared" si="4"/>
        <v>34</v>
      </c>
      <c r="L76" s="65">
        <f t="shared" si="4"/>
        <v>41</v>
      </c>
      <c r="M76" s="66">
        <f t="shared" si="4"/>
        <v>104</v>
      </c>
      <c r="N76" s="66">
        <f t="shared" si="4"/>
        <v>59</v>
      </c>
      <c r="O76" s="67">
        <f t="shared" si="4"/>
        <v>78</v>
      </c>
      <c r="P76" s="65">
        <f t="shared" si="4"/>
        <v>50</v>
      </c>
      <c r="Q76" s="66">
        <f t="shared" si="4"/>
        <v>14</v>
      </c>
      <c r="R76" s="66">
        <f t="shared" si="4"/>
        <v>2</v>
      </c>
      <c r="S76" s="66">
        <f t="shared" si="4"/>
        <v>1</v>
      </c>
      <c r="T76" s="67">
        <f t="shared" si="4"/>
        <v>0</v>
      </c>
      <c r="U76" s="31">
        <f>U7+U11+U28+U37+U51+U69+U73</f>
        <v>299</v>
      </c>
      <c r="V76" s="31">
        <f>V7+V11+V28+V37+V51+V69+V73</f>
        <v>123</v>
      </c>
      <c r="W76" s="32" t="s">
        <v>1732</v>
      </c>
      <c r="X76" t="s">
        <v>1732</v>
      </c>
    </row>
    <row r="77" spans="2:23" ht="15" customHeight="1">
      <c r="B77" s="13"/>
      <c r="C77" s="13"/>
      <c r="D77" s="290" t="s">
        <v>1215</v>
      </c>
      <c r="E77" s="291"/>
      <c r="F77" s="291"/>
      <c r="G77" s="300">
        <f>SUM(D76:G76)</f>
        <v>1</v>
      </c>
      <c r="H77" s="294" t="s">
        <v>1216</v>
      </c>
      <c r="I77" s="295"/>
      <c r="J77" s="295"/>
      <c r="K77" s="298">
        <f>SUM(H76:K76)</f>
        <v>72</v>
      </c>
      <c r="L77" s="321" t="s">
        <v>1217</v>
      </c>
      <c r="M77" s="322"/>
      <c r="N77" s="322"/>
      <c r="O77" s="325">
        <f>SUM(L76:O76)</f>
        <v>282</v>
      </c>
      <c r="P77" s="315" t="s">
        <v>1218</v>
      </c>
      <c r="Q77" s="316"/>
      <c r="R77" s="316"/>
      <c r="S77" s="316"/>
      <c r="T77" s="319">
        <f>SUM(P76:T76)</f>
        <v>67</v>
      </c>
      <c r="U77" s="286">
        <f>U76+V76</f>
        <v>422</v>
      </c>
      <c r="V77" s="287"/>
      <c r="W77" s="13"/>
    </row>
    <row r="78" spans="2:23" ht="15" customHeight="1" thickBot="1">
      <c r="B78" s="13"/>
      <c r="C78" s="13"/>
      <c r="D78" s="292"/>
      <c r="E78" s="293"/>
      <c r="F78" s="293"/>
      <c r="G78" s="301"/>
      <c r="H78" s="296"/>
      <c r="I78" s="297"/>
      <c r="J78" s="297"/>
      <c r="K78" s="299"/>
      <c r="L78" s="323"/>
      <c r="M78" s="324"/>
      <c r="N78" s="324"/>
      <c r="O78" s="326"/>
      <c r="P78" s="317"/>
      <c r="Q78" s="318"/>
      <c r="R78" s="318"/>
      <c r="S78" s="318"/>
      <c r="T78" s="320"/>
      <c r="U78" s="288"/>
      <c r="V78" s="289"/>
      <c r="W78" s="13"/>
    </row>
    <row r="79" spans="2:23" ht="13.5" thickBot="1">
      <c r="B79" s="13"/>
      <c r="C79" s="13"/>
      <c r="D79" s="13"/>
      <c r="E79" s="13"/>
      <c r="F79" s="13"/>
      <c r="G79" s="13"/>
      <c r="H79" s="13" t="s">
        <v>1732</v>
      </c>
      <c r="I79" s="13"/>
      <c r="J79" s="13" t="s">
        <v>1732</v>
      </c>
      <c r="K79" s="13" t="s">
        <v>1732</v>
      </c>
      <c r="L79" s="13" t="s">
        <v>1732</v>
      </c>
      <c r="M79" s="13" t="s">
        <v>1732</v>
      </c>
      <c r="N79" s="13"/>
      <c r="O79" s="13"/>
      <c r="P79" s="13"/>
      <c r="Q79" s="13"/>
      <c r="R79" s="13"/>
      <c r="S79" s="13"/>
      <c r="T79" s="13"/>
      <c r="U79" s="13"/>
      <c r="V79" s="13" t="s">
        <v>1732</v>
      </c>
      <c r="W79" s="13"/>
    </row>
    <row r="80" spans="2:23" ht="20.25" thickBot="1">
      <c r="B80" s="284" t="s">
        <v>1385</v>
      </c>
      <c r="C80" s="285"/>
      <c r="D80" s="68">
        <f aca="true" t="shared" si="5" ref="D80:T80">D76</f>
        <v>0</v>
      </c>
      <c r="E80" s="68">
        <f t="shared" si="5"/>
        <v>0</v>
      </c>
      <c r="F80" s="68">
        <f t="shared" si="5"/>
        <v>1</v>
      </c>
      <c r="G80" s="68">
        <f t="shared" si="5"/>
        <v>0</v>
      </c>
      <c r="H80" s="68">
        <f t="shared" si="5"/>
        <v>4</v>
      </c>
      <c r="I80" s="68">
        <f t="shared" si="5"/>
        <v>10</v>
      </c>
      <c r="J80" s="68">
        <f t="shared" si="5"/>
        <v>24</v>
      </c>
      <c r="K80" s="68">
        <f t="shared" si="5"/>
        <v>34</v>
      </c>
      <c r="L80" s="68">
        <f t="shared" si="5"/>
        <v>41</v>
      </c>
      <c r="M80" s="68">
        <f t="shared" si="5"/>
        <v>104</v>
      </c>
      <c r="N80" s="68">
        <f t="shared" si="5"/>
        <v>59</v>
      </c>
      <c r="O80" s="68">
        <f t="shared" si="5"/>
        <v>78</v>
      </c>
      <c r="P80" s="68">
        <f t="shared" si="5"/>
        <v>50</v>
      </c>
      <c r="Q80" s="68">
        <f t="shared" si="5"/>
        <v>14</v>
      </c>
      <c r="R80" s="68">
        <f t="shared" si="5"/>
        <v>2</v>
      </c>
      <c r="S80" s="68">
        <f t="shared" si="5"/>
        <v>1</v>
      </c>
      <c r="T80" s="68">
        <f t="shared" si="5"/>
        <v>0</v>
      </c>
      <c r="U80" s="302">
        <f>SUM(D80:T80)</f>
        <v>422</v>
      </c>
      <c r="V80" s="303"/>
      <c r="W80" s="25"/>
    </row>
    <row r="81" spans="2:23" ht="13.5" thickBot="1">
      <c r="B81" s="19"/>
      <c r="C81" s="1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33"/>
      <c r="V81" s="33"/>
      <c r="W81" s="25"/>
    </row>
    <row r="82" spans="2:23" ht="20.25" thickBot="1">
      <c r="B82" s="284" t="s">
        <v>1386</v>
      </c>
      <c r="C82" s="285"/>
      <c r="D82" s="69">
        <v>0</v>
      </c>
      <c r="E82" s="69">
        <f>E78</f>
        <v>0</v>
      </c>
      <c r="F82" s="69">
        <f>F78</f>
        <v>0</v>
      </c>
      <c r="G82" s="69">
        <f>G78</f>
        <v>0</v>
      </c>
      <c r="H82" s="69">
        <f>H78</f>
        <v>0</v>
      </c>
      <c r="I82" s="69">
        <f>I78</f>
        <v>0</v>
      </c>
      <c r="J82" s="70">
        <v>0</v>
      </c>
      <c r="K82" s="69">
        <f>K78</f>
        <v>0</v>
      </c>
      <c r="L82" s="70">
        <v>0</v>
      </c>
      <c r="M82" s="69">
        <f aca="true" t="shared" si="6" ref="M82:T82">M78</f>
        <v>0</v>
      </c>
      <c r="N82" s="69">
        <f t="shared" si="6"/>
        <v>0</v>
      </c>
      <c r="O82" s="69">
        <f t="shared" si="6"/>
        <v>0</v>
      </c>
      <c r="P82" s="69">
        <f t="shared" si="6"/>
        <v>0</v>
      </c>
      <c r="Q82" s="69">
        <f t="shared" si="6"/>
        <v>0</v>
      </c>
      <c r="R82" s="69">
        <f t="shared" si="6"/>
        <v>0</v>
      </c>
      <c r="S82" s="69">
        <f t="shared" si="6"/>
        <v>0</v>
      </c>
      <c r="T82" s="69">
        <f t="shared" si="6"/>
        <v>0</v>
      </c>
      <c r="U82" s="304">
        <f>SUM(D82:T82)</f>
        <v>0</v>
      </c>
      <c r="V82" s="305"/>
      <c r="W82" s="25"/>
    </row>
    <row r="83" spans="2:23" ht="13.5" thickBot="1">
      <c r="B83" s="97"/>
      <c r="C83" s="97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25"/>
    </row>
    <row r="84" spans="2:23" ht="20.25" thickBot="1">
      <c r="B84" s="284" t="s">
        <v>1387</v>
      </c>
      <c r="C84" s="285"/>
      <c r="D84" s="65">
        <f>D80-D82</f>
        <v>0</v>
      </c>
      <c r="E84" s="65">
        <f aca="true" t="shared" si="7" ref="E84:T84">E80-E82</f>
        <v>0</v>
      </c>
      <c r="F84" s="65">
        <f t="shared" si="7"/>
        <v>1</v>
      </c>
      <c r="G84" s="65">
        <f t="shared" si="7"/>
        <v>0</v>
      </c>
      <c r="H84" s="65">
        <f t="shared" si="7"/>
        <v>4</v>
      </c>
      <c r="I84" s="65">
        <f t="shared" si="7"/>
        <v>10</v>
      </c>
      <c r="J84" s="65">
        <f t="shared" si="7"/>
        <v>24</v>
      </c>
      <c r="K84" s="65">
        <f t="shared" si="7"/>
        <v>34</v>
      </c>
      <c r="L84" s="65">
        <f t="shared" si="7"/>
        <v>41</v>
      </c>
      <c r="M84" s="65">
        <f t="shared" si="7"/>
        <v>104</v>
      </c>
      <c r="N84" s="65">
        <f t="shared" si="7"/>
        <v>59</v>
      </c>
      <c r="O84" s="65">
        <f t="shared" si="7"/>
        <v>78</v>
      </c>
      <c r="P84" s="65">
        <f t="shared" si="7"/>
        <v>50</v>
      </c>
      <c r="Q84" s="65">
        <f t="shared" si="7"/>
        <v>14</v>
      </c>
      <c r="R84" s="65">
        <f t="shared" si="7"/>
        <v>2</v>
      </c>
      <c r="S84" s="65">
        <f t="shared" si="7"/>
        <v>1</v>
      </c>
      <c r="T84" s="65">
        <f t="shared" si="7"/>
        <v>0</v>
      </c>
      <c r="U84" s="337">
        <f>SUM(D84:T84)</f>
        <v>422</v>
      </c>
      <c r="V84" s="338"/>
      <c r="W84" s="25"/>
    </row>
    <row r="85" spans="2:24" ht="9" customHeight="1">
      <c r="B85" s="13"/>
      <c r="C85" s="13" t="s">
        <v>1732</v>
      </c>
      <c r="D85" s="13"/>
      <c r="E85" s="13"/>
      <c r="F85" s="13"/>
      <c r="G85" s="13"/>
      <c r="H85" s="13" t="s">
        <v>1732</v>
      </c>
      <c r="I85" s="13"/>
      <c r="J85" s="13" t="s">
        <v>1732</v>
      </c>
      <c r="K85" s="13"/>
      <c r="L85" s="13" t="s">
        <v>1732</v>
      </c>
      <c r="M85" s="13" t="s">
        <v>1732</v>
      </c>
      <c r="N85" s="13"/>
      <c r="O85" s="13"/>
      <c r="P85" s="13"/>
      <c r="Q85" s="13"/>
      <c r="R85" s="13"/>
      <c r="S85" s="13"/>
      <c r="T85" s="13"/>
      <c r="U85" s="13"/>
      <c r="V85" s="32" t="s">
        <v>1732</v>
      </c>
      <c r="W85" s="13"/>
      <c r="X85" s="2"/>
    </row>
    <row r="86" spans="2:23" ht="12.75">
      <c r="B86" s="13"/>
      <c r="C86" s="13"/>
      <c r="D86" s="13"/>
      <c r="E86" s="13"/>
      <c r="F86" s="13"/>
      <c r="G86" s="13"/>
      <c r="H86" s="13"/>
      <c r="I86" s="13"/>
      <c r="J86" s="13"/>
      <c r="K86" s="339" t="s">
        <v>2185</v>
      </c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13"/>
    </row>
    <row r="87" spans="2:23" ht="12.75">
      <c r="B87" s="13"/>
      <c r="C87" s="13"/>
      <c r="D87" s="13"/>
      <c r="E87" s="13"/>
      <c r="F87" s="13"/>
      <c r="G87" s="13"/>
      <c r="H87" s="13"/>
      <c r="I87" s="13"/>
      <c r="J87" s="13"/>
      <c r="K87" s="339" t="s">
        <v>1367</v>
      </c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13"/>
    </row>
    <row r="88" spans="2:23" ht="12.75">
      <c r="B88" s="13"/>
      <c r="C88" s="13"/>
      <c r="D88" s="13"/>
      <c r="E88" s="13" t="s">
        <v>1732</v>
      </c>
      <c r="F88" s="13"/>
      <c r="G88" s="13"/>
      <c r="H88" s="13"/>
      <c r="I88" s="13"/>
      <c r="J88" s="13"/>
      <c r="K88" s="339" t="s">
        <v>905</v>
      </c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13"/>
    </row>
    <row r="89" spans="2:23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ht="12.75">
      <c r="B91" s="13"/>
      <c r="C91" s="13"/>
      <c r="D91" s="13"/>
      <c r="E91" s="13"/>
      <c r="F91" s="13"/>
      <c r="G91" s="13"/>
      <c r="H91" s="13"/>
      <c r="I91" s="13"/>
      <c r="J91" s="13"/>
      <c r="K91" s="340" t="s">
        <v>1368</v>
      </c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13"/>
    </row>
    <row r="92" spans="2:23" ht="12.75">
      <c r="B92" s="13"/>
      <c r="C92" s="13"/>
      <c r="D92" s="13"/>
      <c r="E92" s="13"/>
      <c r="F92" s="13"/>
      <c r="G92" s="13"/>
      <c r="H92" s="13"/>
      <c r="I92" s="13"/>
      <c r="J92" s="13"/>
      <c r="K92" s="339" t="s">
        <v>2176</v>
      </c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13"/>
    </row>
    <row r="93" spans="2:23" ht="12.75">
      <c r="B93" s="13"/>
      <c r="C93" s="13"/>
      <c r="D93" s="13"/>
      <c r="E93" s="13"/>
      <c r="F93" s="13"/>
      <c r="G93" s="13"/>
      <c r="H93" s="13"/>
      <c r="I93" s="13"/>
      <c r="J93" s="13"/>
      <c r="K93" s="339" t="s">
        <v>1270</v>
      </c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13"/>
    </row>
    <row r="94" spans="2:23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</sheetData>
  <sheetProtection/>
  <mergeCells count="53">
    <mergeCell ref="U84:V84"/>
    <mergeCell ref="K93:V93"/>
    <mergeCell ref="K88:V88"/>
    <mergeCell ref="K86:V86"/>
    <mergeCell ref="K87:V87"/>
    <mergeCell ref="K91:V91"/>
    <mergeCell ref="K92:V92"/>
    <mergeCell ref="B1:V1"/>
    <mergeCell ref="B2:V2"/>
    <mergeCell ref="B3:V3"/>
    <mergeCell ref="D5:G5"/>
    <mergeCell ref="H5:K5"/>
    <mergeCell ref="L5:O5"/>
    <mergeCell ref="P5:T5"/>
    <mergeCell ref="B5:B6"/>
    <mergeCell ref="C5:C6"/>
    <mergeCell ref="U5:V5"/>
    <mergeCell ref="B76:C76"/>
    <mergeCell ref="L35:O35"/>
    <mergeCell ref="P35:T35"/>
    <mergeCell ref="B35:B36"/>
    <mergeCell ref="C35:C36"/>
    <mergeCell ref="D35:G35"/>
    <mergeCell ref="H35:K35"/>
    <mergeCell ref="B66:B67"/>
    <mergeCell ref="C66:C67"/>
    <mergeCell ref="D66:G66"/>
    <mergeCell ref="H66:K66"/>
    <mergeCell ref="U35:V35"/>
    <mergeCell ref="U66:V66"/>
    <mergeCell ref="P77:S78"/>
    <mergeCell ref="L66:O66"/>
    <mergeCell ref="P66:T66"/>
    <mergeCell ref="T77:T78"/>
    <mergeCell ref="L77:N78"/>
    <mergeCell ref="O77:O78"/>
    <mergeCell ref="W7:W10"/>
    <mergeCell ref="W68:W72"/>
    <mergeCell ref="W73:W75"/>
    <mergeCell ref="W51:W62"/>
    <mergeCell ref="W37:W50"/>
    <mergeCell ref="W11:W27"/>
    <mergeCell ref="W28:W33"/>
    <mergeCell ref="B80:C80"/>
    <mergeCell ref="B82:C82"/>
    <mergeCell ref="B84:C84"/>
    <mergeCell ref="U77:V78"/>
    <mergeCell ref="D77:F78"/>
    <mergeCell ref="H77:J78"/>
    <mergeCell ref="K77:K78"/>
    <mergeCell ref="G77:G78"/>
    <mergeCell ref="U80:V80"/>
    <mergeCell ref="U82:V82"/>
  </mergeCells>
  <printOptions/>
  <pageMargins left="0.7480314960629921" right="0" top="0.7874015748031497" bottom="0.984251968503937" header="0.5118110236220472" footer="0.5118110236220472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9"/>
  <sheetViews>
    <sheetView zoomScale="80" zoomScaleNormal="80" zoomScalePageLayoutView="0" workbookViewId="0" topLeftCell="A10">
      <selection activeCell="B1" sqref="B1:G34"/>
    </sheetView>
  </sheetViews>
  <sheetFormatPr defaultColWidth="9.140625" defaultRowHeight="12.75"/>
  <cols>
    <col min="1" max="1" width="2.28125" style="0" customWidth="1"/>
    <col min="2" max="2" width="5.00390625" style="0" customWidth="1"/>
    <col min="3" max="3" width="47.7109375" style="0" customWidth="1"/>
    <col min="4" max="4" width="34.7109375" style="0" customWidth="1"/>
    <col min="5" max="5" width="20.28125" style="0" customWidth="1"/>
    <col min="6" max="6" width="29.57421875" style="0" customWidth="1"/>
    <col min="7" max="7" width="19.7109375" style="0" customWidth="1"/>
    <col min="8" max="8" width="15.8515625" style="0" customWidth="1"/>
  </cols>
  <sheetData>
    <row r="2" spans="2:9" ht="15">
      <c r="B2" s="341" t="s">
        <v>1352</v>
      </c>
      <c r="C2" s="341"/>
      <c r="D2" s="341"/>
      <c r="E2" s="341"/>
      <c r="F2" s="341"/>
      <c r="G2" s="341"/>
      <c r="H2" s="5"/>
      <c r="I2" s="5"/>
    </row>
    <row r="3" spans="2:9" ht="15">
      <c r="B3" s="341" t="s">
        <v>1354</v>
      </c>
      <c r="C3" s="341"/>
      <c r="D3" s="341"/>
      <c r="E3" s="341"/>
      <c r="F3" s="341"/>
      <c r="G3" s="341"/>
      <c r="H3" s="5"/>
      <c r="I3" s="5"/>
    </row>
    <row r="4" spans="2:9" ht="15">
      <c r="B4" s="341" t="str">
        <f>REKAP!B3</f>
        <v>KEADAAN  BULAN  :  JUNI  2017</v>
      </c>
      <c r="C4" s="341"/>
      <c r="D4" s="341"/>
      <c r="E4" s="341"/>
      <c r="F4" s="341"/>
      <c r="G4" s="341"/>
      <c r="H4" s="5"/>
      <c r="I4" s="5"/>
    </row>
    <row r="5" spans="2:9" ht="12.75">
      <c r="B5" s="232"/>
      <c r="C5" s="232"/>
      <c r="D5" s="232"/>
      <c r="E5" s="232"/>
      <c r="F5" s="232"/>
      <c r="G5" s="232"/>
      <c r="H5" s="5"/>
      <c r="I5" s="5"/>
    </row>
    <row r="6" spans="2:9" ht="15" customHeight="1">
      <c r="B6" s="342" t="s">
        <v>1577</v>
      </c>
      <c r="C6" s="342" t="s">
        <v>1578</v>
      </c>
      <c r="D6" s="342" t="s">
        <v>1355</v>
      </c>
      <c r="E6" s="342" t="s">
        <v>1356</v>
      </c>
      <c r="F6" s="342" t="s">
        <v>1357</v>
      </c>
      <c r="G6" s="344" t="s">
        <v>1478</v>
      </c>
      <c r="H6" s="105"/>
      <c r="I6" s="106"/>
    </row>
    <row r="7" spans="2:9" ht="15" customHeight="1">
      <c r="B7" s="343"/>
      <c r="C7" s="343"/>
      <c r="D7" s="343"/>
      <c r="E7" s="343"/>
      <c r="F7" s="343"/>
      <c r="G7" s="345"/>
      <c r="H7" s="105"/>
      <c r="I7" s="106"/>
    </row>
    <row r="8" spans="1:9" ht="15.75">
      <c r="A8" s="22"/>
      <c r="B8" s="260" t="s">
        <v>813</v>
      </c>
      <c r="C8" s="261" t="s">
        <v>1573</v>
      </c>
      <c r="D8" s="262"/>
      <c r="E8" s="262"/>
      <c r="F8" s="263"/>
      <c r="G8" s="263"/>
      <c r="H8" s="229">
        <v>4</v>
      </c>
      <c r="I8" s="106"/>
    </row>
    <row r="9" spans="1:9" ht="15.75">
      <c r="A9" s="22"/>
      <c r="B9" s="262">
        <v>1</v>
      </c>
      <c r="C9" s="264" t="s">
        <v>1479</v>
      </c>
      <c r="D9" s="265" t="s">
        <v>1487</v>
      </c>
      <c r="E9" s="266" t="s">
        <v>1488</v>
      </c>
      <c r="F9" s="267" t="s">
        <v>1574</v>
      </c>
      <c r="G9" s="263" t="s">
        <v>1686</v>
      </c>
      <c r="H9" s="105"/>
      <c r="I9" s="106"/>
    </row>
    <row r="10" spans="1:9" ht="15.75">
      <c r="A10" s="22"/>
      <c r="B10" s="262">
        <v>2</v>
      </c>
      <c r="C10" s="264" t="s">
        <v>2118</v>
      </c>
      <c r="D10" s="265" t="s">
        <v>2059</v>
      </c>
      <c r="E10" s="268" t="s">
        <v>2063</v>
      </c>
      <c r="F10" s="267" t="s">
        <v>2060</v>
      </c>
      <c r="G10" s="263" t="s">
        <v>1686</v>
      </c>
      <c r="H10" s="105"/>
      <c r="I10" s="106"/>
    </row>
    <row r="11" spans="1:9" ht="15.75">
      <c r="A11" s="22"/>
      <c r="B11" s="262">
        <v>3</v>
      </c>
      <c r="C11" s="264" t="s">
        <v>2057</v>
      </c>
      <c r="D11" s="265" t="s">
        <v>2061</v>
      </c>
      <c r="E11" s="266" t="s">
        <v>2063</v>
      </c>
      <c r="F11" s="267" t="s">
        <v>2062</v>
      </c>
      <c r="G11" s="263" t="s">
        <v>1686</v>
      </c>
      <c r="H11" s="105"/>
      <c r="I11" s="106"/>
    </row>
    <row r="12" spans="1:9" ht="15.75">
      <c r="A12" s="22"/>
      <c r="B12" s="262">
        <v>4</v>
      </c>
      <c r="C12" s="264" t="s">
        <v>2073</v>
      </c>
      <c r="D12" s="265" t="s">
        <v>2076</v>
      </c>
      <c r="E12" s="266" t="s">
        <v>2074</v>
      </c>
      <c r="F12" s="267" t="s">
        <v>2075</v>
      </c>
      <c r="G12" s="263" t="s">
        <v>1686</v>
      </c>
      <c r="H12" s="105"/>
      <c r="I12" s="106"/>
    </row>
    <row r="13" spans="1:9" ht="15.75">
      <c r="A13" s="22"/>
      <c r="B13" s="255"/>
      <c r="C13" s="257"/>
      <c r="D13" s="255"/>
      <c r="E13" s="258"/>
      <c r="F13" s="259"/>
      <c r="G13" s="256" t="s">
        <v>1732</v>
      </c>
      <c r="H13" s="105"/>
      <c r="I13" s="106"/>
    </row>
    <row r="14" spans="1:9" ht="15" customHeight="1">
      <c r="A14" s="22"/>
      <c r="B14" s="233" t="s">
        <v>814</v>
      </c>
      <c r="C14" s="234" t="s">
        <v>1358</v>
      </c>
      <c r="D14" s="235"/>
      <c r="E14" s="235"/>
      <c r="F14" s="236"/>
      <c r="G14" s="236" t="s">
        <v>1732</v>
      </c>
      <c r="H14" s="229">
        <v>2</v>
      </c>
      <c r="I14" s="106"/>
    </row>
    <row r="15" spans="1:9" ht="15" customHeight="1">
      <c r="A15" s="22"/>
      <c r="B15" s="235">
        <v>1</v>
      </c>
      <c r="C15" s="237" t="s">
        <v>1359</v>
      </c>
      <c r="D15" s="238" t="s">
        <v>146</v>
      </c>
      <c r="E15" s="239" t="s">
        <v>925</v>
      </c>
      <c r="F15" s="269" t="s">
        <v>1360</v>
      </c>
      <c r="G15" s="240" t="s">
        <v>1693</v>
      </c>
      <c r="H15" s="105" t="s">
        <v>1732</v>
      </c>
      <c r="I15" s="106"/>
    </row>
    <row r="16" spans="1:9" ht="15" customHeight="1">
      <c r="A16" s="22"/>
      <c r="B16" s="235">
        <v>2</v>
      </c>
      <c r="C16" s="237" t="s">
        <v>104</v>
      </c>
      <c r="D16" s="238" t="s">
        <v>147</v>
      </c>
      <c r="E16" s="241" t="s">
        <v>52</v>
      </c>
      <c r="F16" s="269" t="s">
        <v>1360</v>
      </c>
      <c r="G16" s="240" t="s">
        <v>1686</v>
      </c>
      <c r="H16" s="105"/>
      <c r="I16" s="106"/>
    </row>
    <row r="17" spans="1:9" ht="15" customHeight="1">
      <c r="A17" s="22"/>
      <c r="B17" s="235"/>
      <c r="C17" s="237"/>
      <c r="D17" s="238"/>
      <c r="E17" s="241"/>
      <c r="F17" s="269"/>
      <c r="G17" s="240"/>
      <c r="H17" s="105"/>
      <c r="I17" s="106"/>
    </row>
    <row r="18" spans="1:9" ht="15" customHeight="1">
      <c r="A18" s="22"/>
      <c r="B18" s="235"/>
      <c r="C18" s="237"/>
      <c r="D18" s="238"/>
      <c r="E18" s="235"/>
      <c r="F18" s="242"/>
      <c r="G18" s="236"/>
      <c r="H18" s="105"/>
      <c r="I18" s="106"/>
    </row>
    <row r="19" spans="1:9" ht="15" customHeight="1">
      <c r="A19" s="22"/>
      <c r="B19" s="233" t="s">
        <v>802</v>
      </c>
      <c r="C19" s="234" t="s">
        <v>1872</v>
      </c>
      <c r="D19" s="238"/>
      <c r="E19" s="235"/>
      <c r="F19" s="242"/>
      <c r="G19" s="236"/>
      <c r="H19" s="229">
        <v>14</v>
      </c>
      <c r="I19" s="106"/>
    </row>
    <row r="20" spans="1:9" ht="15" customHeight="1">
      <c r="A20" s="22"/>
      <c r="B20" s="235">
        <v>1</v>
      </c>
      <c r="C20" s="237" t="s">
        <v>91</v>
      </c>
      <c r="D20" s="238" t="s">
        <v>148</v>
      </c>
      <c r="E20" s="241" t="s">
        <v>52</v>
      </c>
      <c r="F20" s="242" t="s">
        <v>105</v>
      </c>
      <c r="G20" s="236" t="s">
        <v>1686</v>
      </c>
      <c r="H20" s="105"/>
      <c r="I20" s="106"/>
    </row>
    <row r="21" spans="1:9" ht="15" customHeight="1">
      <c r="A21" s="22"/>
      <c r="B21" s="235">
        <v>2</v>
      </c>
      <c r="C21" s="237" t="s">
        <v>92</v>
      </c>
      <c r="D21" s="238" t="s">
        <v>149</v>
      </c>
      <c r="E21" s="241" t="s">
        <v>52</v>
      </c>
      <c r="F21" s="242" t="s">
        <v>105</v>
      </c>
      <c r="G21" s="236" t="s">
        <v>1686</v>
      </c>
      <c r="H21" s="105"/>
      <c r="I21" s="106"/>
    </row>
    <row r="22" spans="1:9" ht="15" customHeight="1">
      <c r="A22" s="22"/>
      <c r="B22" s="235">
        <v>3</v>
      </c>
      <c r="C22" s="237" t="s">
        <v>93</v>
      </c>
      <c r="D22" s="238" t="s">
        <v>150</v>
      </c>
      <c r="E22" s="241" t="s">
        <v>52</v>
      </c>
      <c r="F22" s="242" t="s">
        <v>105</v>
      </c>
      <c r="G22" s="236" t="s">
        <v>1686</v>
      </c>
      <c r="H22" s="105"/>
      <c r="I22" s="106"/>
    </row>
    <row r="23" spans="1:9" ht="15" customHeight="1">
      <c r="A23" s="22"/>
      <c r="B23" s="235">
        <v>4</v>
      </c>
      <c r="C23" s="237" t="s">
        <v>94</v>
      </c>
      <c r="D23" s="238" t="s">
        <v>151</v>
      </c>
      <c r="E23" s="241" t="s">
        <v>52</v>
      </c>
      <c r="F23" s="242" t="s">
        <v>105</v>
      </c>
      <c r="G23" s="236" t="s">
        <v>1686</v>
      </c>
      <c r="H23" s="105"/>
      <c r="I23" s="106"/>
    </row>
    <row r="24" spans="1:9" ht="15" customHeight="1">
      <c r="A24" s="22"/>
      <c r="B24" s="235">
        <v>5</v>
      </c>
      <c r="C24" s="237" t="s">
        <v>95</v>
      </c>
      <c r="D24" s="238" t="s">
        <v>152</v>
      </c>
      <c r="E24" s="241" t="s">
        <v>52</v>
      </c>
      <c r="F24" s="242" t="s">
        <v>105</v>
      </c>
      <c r="G24" s="236" t="s">
        <v>1686</v>
      </c>
      <c r="H24" s="105"/>
      <c r="I24" s="106"/>
    </row>
    <row r="25" spans="1:9" ht="15" customHeight="1">
      <c r="A25" s="22"/>
      <c r="B25" s="235">
        <v>6</v>
      </c>
      <c r="C25" s="237" t="s">
        <v>96</v>
      </c>
      <c r="D25" s="238" t="s">
        <v>153</v>
      </c>
      <c r="E25" s="241" t="s">
        <v>52</v>
      </c>
      <c r="F25" s="242" t="s">
        <v>105</v>
      </c>
      <c r="G25" s="236" t="s">
        <v>1686</v>
      </c>
      <c r="H25" s="105"/>
      <c r="I25" s="106"/>
    </row>
    <row r="26" spans="1:9" ht="15" customHeight="1">
      <c r="A26" s="22"/>
      <c r="B26" s="235">
        <v>7</v>
      </c>
      <c r="C26" s="237" t="s">
        <v>97</v>
      </c>
      <c r="D26" s="238" t="s">
        <v>154</v>
      </c>
      <c r="E26" s="241" t="s">
        <v>52</v>
      </c>
      <c r="F26" s="242" t="s">
        <v>105</v>
      </c>
      <c r="G26" s="236" t="s">
        <v>1686</v>
      </c>
      <c r="H26" s="105"/>
      <c r="I26" s="106"/>
    </row>
    <row r="27" spans="1:9" ht="15" customHeight="1">
      <c r="A27" s="22"/>
      <c r="B27" s="235">
        <v>8</v>
      </c>
      <c r="C27" s="237" t="s">
        <v>98</v>
      </c>
      <c r="D27" s="238" t="s">
        <v>155</v>
      </c>
      <c r="E27" s="241" t="s">
        <v>52</v>
      </c>
      <c r="F27" s="242" t="s">
        <v>105</v>
      </c>
      <c r="G27" s="236" t="s">
        <v>1686</v>
      </c>
      <c r="H27" s="105"/>
      <c r="I27" s="106"/>
    </row>
    <row r="28" spans="1:9" ht="15" customHeight="1">
      <c r="A28" s="22"/>
      <c r="B28" s="235">
        <v>9</v>
      </c>
      <c r="C28" s="237" t="s">
        <v>99</v>
      </c>
      <c r="D28" s="238" t="s">
        <v>156</v>
      </c>
      <c r="E28" s="241" t="s">
        <v>52</v>
      </c>
      <c r="F28" s="242" t="s">
        <v>105</v>
      </c>
      <c r="G28" s="236" t="s">
        <v>1686</v>
      </c>
      <c r="H28" s="105"/>
      <c r="I28" s="106"/>
    </row>
    <row r="29" spans="1:9" ht="15" customHeight="1">
      <c r="A29" s="22"/>
      <c r="B29" s="235">
        <v>10</v>
      </c>
      <c r="C29" s="237" t="s">
        <v>100</v>
      </c>
      <c r="D29" s="238" t="s">
        <v>157</v>
      </c>
      <c r="E29" s="241" t="s">
        <v>52</v>
      </c>
      <c r="F29" s="242" t="s">
        <v>105</v>
      </c>
      <c r="G29" s="236" t="s">
        <v>1686</v>
      </c>
      <c r="H29" s="105"/>
      <c r="I29" s="106"/>
    </row>
    <row r="30" spans="1:9" ht="15" customHeight="1">
      <c r="A30" s="22"/>
      <c r="B30" s="235">
        <v>11</v>
      </c>
      <c r="C30" s="237" t="s">
        <v>101</v>
      </c>
      <c r="D30" s="238" t="s">
        <v>158</v>
      </c>
      <c r="E30" s="241" t="s">
        <v>52</v>
      </c>
      <c r="F30" s="242" t="s">
        <v>105</v>
      </c>
      <c r="G30" s="236" t="s">
        <v>1686</v>
      </c>
      <c r="H30" s="105"/>
      <c r="I30" s="106"/>
    </row>
    <row r="31" spans="1:9" ht="15" customHeight="1">
      <c r="A31" s="22"/>
      <c r="B31" s="235">
        <v>12</v>
      </c>
      <c r="C31" s="237" t="s">
        <v>497</v>
      </c>
      <c r="D31" s="238" t="s">
        <v>159</v>
      </c>
      <c r="E31" s="241" t="s">
        <v>52</v>
      </c>
      <c r="F31" s="242" t="s">
        <v>105</v>
      </c>
      <c r="G31" s="236" t="s">
        <v>1686</v>
      </c>
      <c r="H31" s="105"/>
      <c r="I31" s="106"/>
    </row>
    <row r="32" spans="1:9" ht="15" customHeight="1">
      <c r="A32" s="22"/>
      <c r="B32" s="235">
        <v>13</v>
      </c>
      <c r="C32" s="237" t="s">
        <v>102</v>
      </c>
      <c r="D32" s="238" t="s">
        <v>160</v>
      </c>
      <c r="E32" s="241" t="s">
        <v>52</v>
      </c>
      <c r="F32" s="242" t="s">
        <v>105</v>
      </c>
      <c r="G32" s="236" t="s">
        <v>1686</v>
      </c>
      <c r="H32" s="105"/>
      <c r="I32" s="106"/>
    </row>
    <row r="33" spans="1:9" ht="15" customHeight="1">
      <c r="A33" s="22"/>
      <c r="B33" s="235">
        <v>14</v>
      </c>
      <c r="C33" s="237" t="s">
        <v>103</v>
      </c>
      <c r="D33" s="238" t="s">
        <v>161</v>
      </c>
      <c r="E33" s="241" t="s">
        <v>52</v>
      </c>
      <c r="F33" s="242" t="s">
        <v>105</v>
      </c>
      <c r="G33" s="236" t="s">
        <v>1686</v>
      </c>
      <c r="H33" s="105"/>
      <c r="I33" s="106"/>
    </row>
    <row r="34" spans="1:9" ht="15" customHeight="1">
      <c r="A34" s="22"/>
      <c r="B34" s="235"/>
      <c r="C34" s="237"/>
      <c r="D34" s="238"/>
      <c r="E34" s="241"/>
      <c r="F34" s="242"/>
      <c r="G34" s="236"/>
      <c r="H34" s="105"/>
      <c r="I34" s="106"/>
    </row>
    <row r="35" spans="1:9" ht="15" customHeight="1">
      <c r="A35" s="22"/>
      <c r="B35" s="233" t="s">
        <v>832</v>
      </c>
      <c r="C35" s="234" t="s">
        <v>1492</v>
      </c>
      <c r="D35" s="238"/>
      <c r="E35" s="235"/>
      <c r="F35" s="242"/>
      <c r="G35" s="236" t="s">
        <v>1732</v>
      </c>
      <c r="H35" s="229">
        <v>29</v>
      </c>
      <c r="I35" s="106"/>
    </row>
    <row r="36" spans="1:9" ht="15" customHeight="1">
      <c r="A36" s="22"/>
      <c r="B36" s="235">
        <v>1</v>
      </c>
      <c r="C36" s="237" t="s">
        <v>955</v>
      </c>
      <c r="D36" s="238" t="s">
        <v>145</v>
      </c>
      <c r="E36" s="241" t="s">
        <v>52</v>
      </c>
      <c r="F36" s="242" t="s">
        <v>106</v>
      </c>
      <c r="G36" s="236" t="s">
        <v>1686</v>
      </c>
      <c r="H36" s="105"/>
      <c r="I36" s="106"/>
    </row>
    <row r="37" spans="1:9" ht="15" customHeight="1">
      <c r="A37" s="22"/>
      <c r="B37" s="235">
        <v>2</v>
      </c>
      <c r="C37" s="243" t="s">
        <v>961</v>
      </c>
      <c r="D37" s="244" t="s">
        <v>984</v>
      </c>
      <c r="E37" s="241" t="s">
        <v>967</v>
      </c>
      <c r="F37" s="245" t="s">
        <v>106</v>
      </c>
      <c r="G37" s="236" t="s">
        <v>1686</v>
      </c>
      <c r="H37" s="105"/>
      <c r="I37" s="106"/>
    </row>
    <row r="38" spans="1:9" ht="15" customHeight="1">
      <c r="A38" s="22"/>
      <c r="B38" s="235">
        <v>3</v>
      </c>
      <c r="C38" s="243" t="s">
        <v>313</v>
      </c>
      <c r="D38" s="244" t="s">
        <v>983</v>
      </c>
      <c r="E38" s="241" t="s">
        <v>967</v>
      </c>
      <c r="F38" s="245" t="s">
        <v>106</v>
      </c>
      <c r="G38" s="236" t="s">
        <v>1686</v>
      </c>
      <c r="H38" s="105"/>
      <c r="I38" s="106"/>
    </row>
    <row r="39" spans="1:9" ht="15" customHeight="1">
      <c r="A39" s="22"/>
      <c r="B39" s="235">
        <v>4</v>
      </c>
      <c r="C39" s="237" t="s">
        <v>2119</v>
      </c>
      <c r="D39" s="238" t="s">
        <v>1484</v>
      </c>
      <c r="E39" s="239" t="s">
        <v>1504</v>
      </c>
      <c r="F39" s="242" t="s">
        <v>818</v>
      </c>
      <c r="G39" s="240" t="s">
        <v>1686</v>
      </c>
      <c r="H39" s="105"/>
      <c r="I39" s="106"/>
    </row>
    <row r="40" spans="1:9" ht="15" customHeight="1">
      <c r="A40" s="22"/>
      <c r="B40" s="235">
        <v>5</v>
      </c>
      <c r="C40" s="237" t="s">
        <v>1691</v>
      </c>
      <c r="D40" s="238" t="s">
        <v>1482</v>
      </c>
      <c r="E40" s="239" t="s">
        <v>1504</v>
      </c>
      <c r="F40" s="242" t="s">
        <v>1485</v>
      </c>
      <c r="G40" s="240" t="s">
        <v>1686</v>
      </c>
      <c r="H40" s="105"/>
      <c r="I40" s="106"/>
    </row>
    <row r="41" spans="1:9" ht="15" customHeight="1">
      <c r="A41" s="22"/>
      <c r="B41" s="235">
        <v>6</v>
      </c>
      <c r="C41" s="237" t="s">
        <v>1692</v>
      </c>
      <c r="D41" s="238" t="s">
        <v>1480</v>
      </c>
      <c r="E41" s="239" t="s">
        <v>1504</v>
      </c>
      <c r="F41" s="242" t="s">
        <v>833</v>
      </c>
      <c r="G41" s="240" t="s">
        <v>1686</v>
      </c>
      <c r="H41" s="105"/>
      <c r="I41" s="106"/>
    </row>
    <row r="42" spans="1:9" ht="15" customHeight="1">
      <c r="A42" s="22"/>
      <c r="B42" s="235">
        <v>7</v>
      </c>
      <c r="C42" s="237" t="s">
        <v>1688</v>
      </c>
      <c r="D42" s="238" t="s">
        <v>1483</v>
      </c>
      <c r="E42" s="239" t="s">
        <v>1504</v>
      </c>
      <c r="F42" s="242" t="s">
        <v>833</v>
      </c>
      <c r="G42" s="240" t="s">
        <v>1686</v>
      </c>
      <c r="H42" s="105"/>
      <c r="I42" s="106"/>
    </row>
    <row r="43" spans="1:9" ht="15" customHeight="1">
      <c r="A43" s="22"/>
      <c r="B43" s="235">
        <v>8</v>
      </c>
      <c r="C43" s="237" t="s">
        <v>1689</v>
      </c>
      <c r="D43" s="238" t="s">
        <v>1486</v>
      </c>
      <c r="E43" s="239" t="s">
        <v>1504</v>
      </c>
      <c r="F43" s="242" t="s">
        <v>833</v>
      </c>
      <c r="G43" s="240" t="s">
        <v>1686</v>
      </c>
      <c r="H43" s="105"/>
      <c r="I43" s="106"/>
    </row>
    <row r="44" spans="1:9" ht="15" customHeight="1">
      <c r="A44" s="22"/>
      <c r="B44" s="235">
        <v>9</v>
      </c>
      <c r="C44" s="237" t="s">
        <v>1690</v>
      </c>
      <c r="D44" s="238" t="s">
        <v>1481</v>
      </c>
      <c r="E44" s="239" t="s">
        <v>1504</v>
      </c>
      <c r="F44" s="242" t="s">
        <v>833</v>
      </c>
      <c r="G44" s="240" t="s">
        <v>1686</v>
      </c>
      <c r="H44" s="105"/>
      <c r="I44" s="106"/>
    </row>
    <row r="45" spans="1:9" ht="15" customHeight="1">
      <c r="A45" s="22"/>
      <c r="B45" s="235">
        <v>10</v>
      </c>
      <c r="C45" s="237" t="s">
        <v>1687</v>
      </c>
      <c r="D45" s="238" t="s">
        <v>1047</v>
      </c>
      <c r="E45" s="239" t="s">
        <v>1504</v>
      </c>
      <c r="F45" s="242" t="s">
        <v>833</v>
      </c>
      <c r="G45" s="240" t="s">
        <v>1686</v>
      </c>
      <c r="H45" s="105"/>
      <c r="I45" s="106"/>
    </row>
    <row r="46" spans="1:9" ht="15" customHeight="1">
      <c r="A46" s="22"/>
      <c r="B46" s="246">
        <v>11</v>
      </c>
      <c r="C46" s="237" t="s">
        <v>191</v>
      </c>
      <c r="D46" s="238" t="s">
        <v>317</v>
      </c>
      <c r="E46" s="241" t="s">
        <v>52</v>
      </c>
      <c r="F46" s="242" t="s">
        <v>833</v>
      </c>
      <c r="G46" s="240" t="s">
        <v>1686</v>
      </c>
      <c r="H46" s="105"/>
      <c r="I46" s="106"/>
    </row>
    <row r="47" spans="1:9" ht="15" customHeight="1">
      <c r="A47" s="22"/>
      <c r="B47" s="246">
        <v>12</v>
      </c>
      <c r="C47" s="243" t="s">
        <v>308</v>
      </c>
      <c r="D47" s="244" t="s">
        <v>309</v>
      </c>
      <c r="E47" s="241" t="s">
        <v>310</v>
      </c>
      <c r="F47" s="245" t="s">
        <v>833</v>
      </c>
      <c r="G47" s="236" t="s">
        <v>1686</v>
      </c>
      <c r="H47" s="105"/>
      <c r="I47" s="106"/>
    </row>
    <row r="48" spans="1:9" ht="15" customHeight="1">
      <c r="A48" s="22"/>
      <c r="B48" s="246">
        <v>13</v>
      </c>
      <c r="C48" s="243" t="s">
        <v>962</v>
      </c>
      <c r="D48" s="244" t="s">
        <v>990</v>
      </c>
      <c r="E48" s="241" t="s">
        <v>967</v>
      </c>
      <c r="F48" s="245" t="s">
        <v>991</v>
      </c>
      <c r="G48" s="236" t="s">
        <v>1686</v>
      </c>
      <c r="H48" s="105"/>
      <c r="I48" s="106"/>
    </row>
    <row r="49" spans="1:9" ht="15" customHeight="1">
      <c r="A49" s="22"/>
      <c r="B49" s="246">
        <v>14</v>
      </c>
      <c r="C49" s="243" t="s">
        <v>964</v>
      </c>
      <c r="D49" s="244" t="s">
        <v>992</v>
      </c>
      <c r="E49" s="241" t="s">
        <v>967</v>
      </c>
      <c r="F49" s="245" t="s">
        <v>314</v>
      </c>
      <c r="G49" s="236" t="s">
        <v>1686</v>
      </c>
      <c r="H49" s="105"/>
      <c r="I49" s="106"/>
    </row>
    <row r="50" spans="1:9" ht="15" customHeight="1">
      <c r="A50" s="22"/>
      <c r="B50" s="246">
        <v>15</v>
      </c>
      <c r="C50" s="243" t="s">
        <v>972</v>
      </c>
      <c r="D50" s="244" t="s">
        <v>971</v>
      </c>
      <c r="E50" s="241" t="s">
        <v>967</v>
      </c>
      <c r="F50" s="245" t="s">
        <v>314</v>
      </c>
      <c r="G50" s="236" t="s">
        <v>1686</v>
      </c>
      <c r="H50" s="105"/>
      <c r="I50" s="106"/>
    </row>
    <row r="51" spans="1:9" ht="15" customHeight="1">
      <c r="A51" s="22"/>
      <c r="B51" s="246">
        <v>16</v>
      </c>
      <c r="C51" s="243" t="s">
        <v>966</v>
      </c>
      <c r="D51" s="244" t="s">
        <v>978</v>
      </c>
      <c r="E51" s="241" t="s">
        <v>967</v>
      </c>
      <c r="F51" s="245" t="s">
        <v>314</v>
      </c>
      <c r="G51" s="236" t="s">
        <v>1686</v>
      </c>
      <c r="H51" s="105"/>
      <c r="I51" s="106"/>
    </row>
    <row r="52" spans="1:9" ht="15" customHeight="1">
      <c r="A52" s="22"/>
      <c r="B52" s="246">
        <v>17</v>
      </c>
      <c r="C52" s="243" t="s">
        <v>965</v>
      </c>
      <c r="D52" s="244" t="s">
        <v>968</v>
      </c>
      <c r="E52" s="241" t="s">
        <v>967</v>
      </c>
      <c r="F52" s="245" t="s">
        <v>314</v>
      </c>
      <c r="G52" s="236" t="s">
        <v>1686</v>
      </c>
      <c r="H52" s="105"/>
      <c r="I52" s="106"/>
    </row>
    <row r="53" spans="1:9" ht="15" customHeight="1">
      <c r="A53" s="22"/>
      <c r="B53" s="246">
        <v>18</v>
      </c>
      <c r="C53" s="243" t="s">
        <v>277</v>
      </c>
      <c r="D53" s="244" t="s">
        <v>977</v>
      </c>
      <c r="E53" s="241" t="s">
        <v>967</v>
      </c>
      <c r="F53" s="245" t="s">
        <v>314</v>
      </c>
      <c r="G53" s="236" t="s">
        <v>1686</v>
      </c>
      <c r="H53" s="105"/>
      <c r="I53" s="106"/>
    </row>
    <row r="54" spans="1:9" ht="15" customHeight="1">
      <c r="A54" s="22"/>
      <c r="B54" s="246">
        <v>19</v>
      </c>
      <c r="C54" s="243" t="s">
        <v>963</v>
      </c>
      <c r="D54" s="244" t="s">
        <v>973</v>
      </c>
      <c r="E54" s="241" t="s">
        <v>967</v>
      </c>
      <c r="F54" s="245" t="s">
        <v>315</v>
      </c>
      <c r="G54" s="236" t="s">
        <v>1686</v>
      </c>
      <c r="H54" s="105"/>
      <c r="I54" s="106"/>
    </row>
    <row r="55" spans="1:9" ht="15" customHeight="1">
      <c r="A55" s="22"/>
      <c r="B55" s="246">
        <v>20</v>
      </c>
      <c r="C55" s="243" t="s">
        <v>952</v>
      </c>
      <c r="D55" s="244" t="s">
        <v>316</v>
      </c>
      <c r="E55" s="241" t="s">
        <v>967</v>
      </c>
      <c r="F55" s="245" t="s">
        <v>987</v>
      </c>
      <c r="G55" s="236" t="s">
        <v>1686</v>
      </c>
      <c r="H55" s="105"/>
      <c r="I55" s="106"/>
    </row>
    <row r="56" spans="1:9" ht="15" customHeight="1">
      <c r="A56" s="22"/>
      <c r="B56" s="246">
        <v>21</v>
      </c>
      <c r="C56" s="243" t="s">
        <v>954</v>
      </c>
      <c r="D56" s="244" t="s">
        <v>969</v>
      </c>
      <c r="E56" s="241" t="s">
        <v>967</v>
      </c>
      <c r="F56" s="245" t="s">
        <v>970</v>
      </c>
      <c r="G56" s="236" t="s">
        <v>1686</v>
      </c>
      <c r="H56" s="105"/>
      <c r="I56" s="106"/>
    </row>
    <row r="57" spans="1:9" ht="15" customHeight="1">
      <c r="A57" s="22"/>
      <c r="B57" s="246">
        <v>22</v>
      </c>
      <c r="C57" s="243" t="s">
        <v>956</v>
      </c>
      <c r="D57" s="244" t="s">
        <v>993</v>
      </c>
      <c r="E57" s="241" t="s">
        <v>967</v>
      </c>
      <c r="F57" s="245" t="s">
        <v>980</v>
      </c>
      <c r="G57" s="236" t="s">
        <v>1686</v>
      </c>
      <c r="H57" s="105"/>
      <c r="I57" s="106"/>
    </row>
    <row r="58" spans="1:9" ht="15" customHeight="1">
      <c r="A58" s="22"/>
      <c r="B58" s="246">
        <v>23</v>
      </c>
      <c r="C58" s="243" t="s">
        <v>957</v>
      </c>
      <c r="D58" s="244" t="s">
        <v>979</v>
      </c>
      <c r="E58" s="241" t="s">
        <v>967</v>
      </c>
      <c r="F58" s="245" t="s">
        <v>980</v>
      </c>
      <c r="G58" s="236" t="s">
        <v>1686</v>
      </c>
      <c r="H58" s="105"/>
      <c r="I58" s="106"/>
    </row>
    <row r="59" spans="1:9" ht="15" customHeight="1">
      <c r="A59" s="22"/>
      <c r="B59" s="246">
        <v>24</v>
      </c>
      <c r="C59" s="243" t="s">
        <v>958</v>
      </c>
      <c r="D59" s="244" t="s">
        <v>985</v>
      </c>
      <c r="E59" s="241" t="s">
        <v>967</v>
      </c>
      <c r="F59" s="245" t="s">
        <v>986</v>
      </c>
      <c r="G59" s="236" t="s">
        <v>1686</v>
      </c>
      <c r="H59" s="105"/>
      <c r="I59" s="106"/>
    </row>
    <row r="60" spans="1:9" ht="15" customHeight="1">
      <c r="A60" s="22"/>
      <c r="B60" s="246">
        <v>25</v>
      </c>
      <c r="C60" s="243" t="s">
        <v>959</v>
      </c>
      <c r="D60" s="244" t="s">
        <v>981</v>
      </c>
      <c r="E60" s="241" t="s">
        <v>967</v>
      </c>
      <c r="F60" s="245" t="s">
        <v>982</v>
      </c>
      <c r="G60" s="236" t="s">
        <v>1686</v>
      </c>
      <c r="H60" s="105"/>
      <c r="I60" s="106"/>
    </row>
    <row r="61" spans="1:9" ht="15" customHeight="1">
      <c r="A61" s="22"/>
      <c r="B61" s="246">
        <v>26</v>
      </c>
      <c r="C61" s="243" t="s">
        <v>960</v>
      </c>
      <c r="D61" s="244" t="s">
        <v>988</v>
      </c>
      <c r="E61" s="241" t="s">
        <v>967</v>
      </c>
      <c r="F61" s="245" t="s">
        <v>989</v>
      </c>
      <c r="G61" s="236" t="s">
        <v>1686</v>
      </c>
      <c r="H61" s="105"/>
      <c r="I61" s="106"/>
    </row>
    <row r="62" spans="1:9" ht="15" customHeight="1">
      <c r="A62" s="22"/>
      <c r="B62" s="246">
        <v>27</v>
      </c>
      <c r="C62" s="243" t="s">
        <v>953</v>
      </c>
      <c r="D62" s="244" t="s">
        <v>994</v>
      </c>
      <c r="E62" s="241" t="s">
        <v>967</v>
      </c>
      <c r="F62" s="245" t="s">
        <v>995</v>
      </c>
      <c r="G62" s="236" t="s">
        <v>1686</v>
      </c>
      <c r="H62" s="105"/>
      <c r="I62" s="106"/>
    </row>
    <row r="63" spans="1:9" ht="15" customHeight="1">
      <c r="A63" s="22"/>
      <c r="B63" s="246">
        <v>28</v>
      </c>
      <c r="C63" s="243" t="s">
        <v>950</v>
      </c>
      <c r="D63" s="244" t="s">
        <v>976</v>
      </c>
      <c r="E63" s="241" t="s">
        <v>967</v>
      </c>
      <c r="F63" s="245" t="s">
        <v>974</v>
      </c>
      <c r="G63" s="236" t="s">
        <v>1686</v>
      </c>
      <c r="H63" s="105"/>
      <c r="I63" s="106"/>
    </row>
    <row r="64" spans="1:9" ht="15" customHeight="1">
      <c r="A64" s="22"/>
      <c r="B64" s="246">
        <v>29</v>
      </c>
      <c r="C64" s="243" t="s">
        <v>951</v>
      </c>
      <c r="D64" s="244" t="s">
        <v>975</v>
      </c>
      <c r="E64" s="241" t="s">
        <v>967</v>
      </c>
      <c r="F64" s="245" t="s">
        <v>974</v>
      </c>
      <c r="G64" s="236" t="s">
        <v>1686</v>
      </c>
      <c r="H64" s="105"/>
      <c r="I64" s="106"/>
    </row>
    <row r="65" spans="1:9" ht="15" customHeight="1">
      <c r="A65" s="22"/>
      <c r="B65" s="246"/>
      <c r="C65" s="243"/>
      <c r="D65" s="244"/>
      <c r="E65" s="241"/>
      <c r="F65" s="245"/>
      <c r="G65" s="236"/>
      <c r="H65" s="105"/>
      <c r="I65" s="106"/>
    </row>
    <row r="66" spans="1:9" ht="15" customHeight="1">
      <c r="A66" s="22"/>
      <c r="B66" s="246"/>
      <c r="C66" s="243"/>
      <c r="D66" s="244"/>
      <c r="E66" s="241"/>
      <c r="F66" s="245"/>
      <c r="G66" s="236"/>
      <c r="H66" s="105"/>
      <c r="I66" s="106"/>
    </row>
    <row r="67" spans="1:9" ht="15" customHeight="1">
      <c r="A67" s="22"/>
      <c r="B67" s="247"/>
      <c r="C67" s="248" t="s">
        <v>1870</v>
      </c>
      <c r="D67" s="244"/>
      <c r="E67" s="241"/>
      <c r="F67" s="245"/>
      <c r="G67" s="236"/>
      <c r="H67" s="105"/>
      <c r="I67" s="106"/>
    </row>
    <row r="68" spans="1:9" ht="15" customHeight="1">
      <c r="A68" s="22"/>
      <c r="B68" s="247"/>
      <c r="C68" s="248"/>
      <c r="D68" s="244"/>
      <c r="E68" s="241"/>
      <c r="F68" s="245"/>
      <c r="G68" s="236"/>
      <c r="H68" s="105"/>
      <c r="I68" s="106"/>
    </row>
    <row r="69" spans="1:9" ht="15" customHeight="1">
      <c r="A69" s="22"/>
      <c r="B69" s="247"/>
      <c r="C69" s="248"/>
      <c r="D69" s="244"/>
      <c r="E69" s="241"/>
      <c r="F69" s="245"/>
      <c r="G69" s="236"/>
      <c r="H69" s="105"/>
      <c r="I69" s="106"/>
    </row>
    <row r="70" spans="1:9" ht="15" customHeight="1">
      <c r="A70" s="22"/>
      <c r="B70" s="247"/>
      <c r="C70" s="248"/>
      <c r="D70" s="244"/>
      <c r="E70" s="241"/>
      <c r="F70" s="245"/>
      <c r="G70" s="236"/>
      <c r="H70" s="105"/>
      <c r="I70" s="106"/>
    </row>
    <row r="71" spans="1:9" ht="15" customHeight="1">
      <c r="A71" s="22"/>
      <c r="B71" s="247"/>
      <c r="C71" s="248" t="s">
        <v>1781</v>
      </c>
      <c r="D71" s="244"/>
      <c r="E71" s="241"/>
      <c r="F71" s="245"/>
      <c r="G71" s="236"/>
      <c r="H71" s="229">
        <v>1</v>
      </c>
      <c r="I71" s="106"/>
    </row>
    <row r="72" spans="1:9" ht="15" customHeight="1">
      <c r="A72" s="22"/>
      <c r="B72" s="246">
        <v>1</v>
      </c>
      <c r="C72" s="243" t="s">
        <v>1874</v>
      </c>
      <c r="D72" s="244" t="s">
        <v>1875</v>
      </c>
      <c r="E72" s="241" t="s">
        <v>1871</v>
      </c>
      <c r="F72" s="245" t="s">
        <v>818</v>
      </c>
      <c r="G72" s="236" t="s">
        <v>1686</v>
      </c>
      <c r="H72" s="105"/>
      <c r="I72" s="106"/>
    </row>
    <row r="73" spans="1:9" ht="15" customHeight="1">
      <c r="A73" s="22"/>
      <c r="B73" s="246"/>
      <c r="C73" s="248"/>
      <c r="D73" s="244"/>
      <c r="E73" s="241"/>
      <c r="F73" s="245"/>
      <c r="G73" s="236"/>
      <c r="H73" s="105"/>
      <c r="I73" s="106"/>
    </row>
    <row r="74" spans="1:9" ht="15" customHeight="1">
      <c r="A74" s="22"/>
      <c r="B74" s="246"/>
      <c r="C74" s="248"/>
      <c r="D74" s="244"/>
      <c r="E74" s="241"/>
      <c r="F74" s="245"/>
      <c r="G74" s="236"/>
      <c r="H74" s="105"/>
      <c r="I74" s="106"/>
    </row>
    <row r="75" spans="1:9" ht="15" customHeight="1">
      <c r="A75" s="22"/>
      <c r="B75" s="247"/>
      <c r="C75" s="248"/>
      <c r="D75" s="244"/>
      <c r="E75" s="241"/>
      <c r="F75" s="245"/>
      <c r="G75" s="236"/>
      <c r="H75" s="105"/>
      <c r="I75" s="106"/>
    </row>
    <row r="76" spans="1:9" ht="15" customHeight="1">
      <c r="A76" s="22"/>
      <c r="B76" s="247"/>
      <c r="C76" s="248" t="s">
        <v>1873</v>
      </c>
      <c r="D76" s="244"/>
      <c r="E76" s="241"/>
      <c r="F76" s="245"/>
      <c r="G76" s="236"/>
      <c r="H76" s="229">
        <v>20</v>
      </c>
      <c r="I76" s="106"/>
    </row>
    <row r="77" spans="1:9" ht="15" customHeight="1">
      <c r="A77" s="22"/>
      <c r="B77" s="246">
        <v>1</v>
      </c>
      <c r="C77" s="243" t="s">
        <v>1876</v>
      </c>
      <c r="D77" s="244" t="s">
        <v>1877</v>
      </c>
      <c r="E77" s="241" t="s">
        <v>1871</v>
      </c>
      <c r="F77" s="245" t="s">
        <v>1037</v>
      </c>
      <c r="G77" s="236" t="s">
        <v>1686</v>
      </c>
      <c r="H77" s="105"/>
      <c r="I77" s="106"/>
    </row>
    <row r="78" spans="1:9" ht="15" customHeight="1">
      <c r="A78" s="22"/>
      <c r="B78" s="246">
        <v>2</v>
      </c>
      <c r="C78" s="243" t="s">
        <v>1890</v>
      </c>
      <c r="D78" s="244" t="s">
        <v>1891</v>
      </c>
      <c r="E78" s="241" t="s">
        <v>1871</v>
      </c>
      <c r="F78" s="245" t="s">
        <v>1037</v>
      </c>
      <c r="G78" s="236" t="s">
        <v>1686</v>
      </c>
      <c r="H78" s="105"/>
      <c r="I78" s="106"/>
    </row>
    <row r="79" spans="1:9" ht="15" customHeight="1">
      <c r="A79" s="22"/>
      <c r="B79" s="246">
        <v>3</v>
      </c>
      <c r="C79" s="243" t="s">
        <v>1880</v>
      </c>
      <c r="D79" s="244" t="s">
        <v>1881</v>
      </c>
      <c r="E79" s="241" t="s">
        <v>1871</v>
      </c>
      <c r="F79" s="245" t="s">
        <v>1037</v>
      </c>
      <c r="G79" s="236" t="s">
        <v>1686</v>
      </c>
      <c r="H79" s="105"/>
      <c r="I79" s="106"/>
    </row>
    <row r="80" spans="1:9" ht="15" customHeight="1">
      <c r="A80" s="22"/>
      <c r="B80" s="246">
        <v>4</v>
      </c>
      <c r="C80" s="243" t="s">
        <v>1900</v>
      </c>
      <c r="D80" s="244" t="s">
        <v>1901</v>
      </c>
      <c r="E80" s="241" t="s">
        <v>1871</v>
      </c>
      <c r="F80" s="245" t="s">
        <v>1037</v>
      </c>
      <c r="G80" s="236" t="s">
        <v>1686</v>
      </c>
      <c r="H80" s="105"/>
      <c r="I80" s="106"/>
    </row>
    <row r="81" spans="1:9" ht="15" customHeight="1">
      <c r="A81" s="22"/>
      <c r="B81" s="246">
        <v>5</v>
      </c>
      <c r="C81" s="243" t="s">
        <v>1898</v>
      </c>
      <c r="D81" s="244" t="s">
        <v>1899</v>
      </c>
      <c r="E81" s="241" t="s">
        <v>1871</v>
      </c>
      <c r="F81" s="245" t="s">
        <v>1037</v>
      </c>
      <c r="G81" s="240" t="s">
        <v>1686</v>
      </c>
      <c r="H81" s="105"/>
      <c r="I81" s="106"/>
    </row>
    <row r="82" spans="1:9" ht="15" customHeight="1">
      <c r="A82" s="22"/>
      <c r="B82" s="246">
        <v>6</v>
      </c>
      <c r="C82" s="243" t="s">
        <v>1882</v>
      </c>
      <c r="D82" s="244" t="s">
        <v>1883</v>
      </c>
      <c r="E82" s="241" t="s">
        <v>1871</v>
      </c>
      <c r="F82" s="245" t="s">
        <v>1037</v>
      </c>
      <c r="G82" s="240" t="s">
        <v>1686</v>
      </c>
      <c r="H82" s="105"/>
      <c r="I82" s="106"/>
    </row>
    <row r="83" spans="1:9" ht="15" customHeight="1">
      <c r="A83" s="22"/>
      <c r="B83" s="246">
        <v>7</v>
      </c>
      <c r="C83" s="243" t="s">
        <v>1904</v>
      </c>
      <c r="D83" s="244" t="s">
        <v>1905</v>
      </c>
      <c r="E83" s="241" t="s">
        <v>1871</v>
      </c>
      <c r="F83" s="245" t="s">
        <v>1037</v>
      </c>
      <c r="G83" s="240" t="s">
        <v>1686</v>
      </c>
      <c r="H83" s="105"/>
      <c r="I83" s="106"/>
    </row>
    <row r="84" spans="1:9" ht="15" customHeight="1">
      <c r="A84" s="22"/>
      <c r="B84" s="246">
        <v>8</v>
      </c>
      <c r="C84" s="243" t="s">
        <v>1884</v>
      </c>
      <c r="D84" s="244" t="s">
        <v>1885</v>
      </c>
      <c r="E84" s="241" t="s">
        <v>1871</v>
      </c>
      <c r="F84" s="245" t="s">
        <v>1037</v>
      </c>
      <c r="G84" s="240" t="s">
        <v>1686</v>
      </c>
      <c r="H84" s="105"/>
      <c r="I84" s="106"/>
    </row>
    <row r="85" spans="1:9" ht="15" customHeight="1">
      <c r="A85" s="22"/>
      <c r="B85" s="246">
        <v>9</v>
      </c>
      <c r="C85" s="243" t="s">
        <v>1886</v>
      </c>
      <c r="D85" s="244" t="s">
        <v>1887</v>
      </c>
      <c r="E85" s="241" t="s">
        <v>1871</v>
      </c>
      <c r="F85" s="245" t="s">
        <v>1037</v>
      </c>
      <c r="G85" s="240" t="s">
        <v>1686</v>
      </c>
      <c r="H85" s="105"/>
      <c r="I85" s="106"/>
    </row>
    <row r="86" spans="1:9" ht="15" customHeight="1">
      <c r="A86" s="22"/>
      <c r="B86" s="246">
        <v>10</v>
      </c>
      <c r="C86" s="243" t="s">
        <v>1888</v>
      </c>
      <c r="D86" s="244" t="s">
        <v>1889</v>
      </c>
      <c r="E86" s="241" t="s">
        <v>1871</v>
      </c>
      <c r="F86" s="245" t="s">
        <v>1037</v>
      </c>
      <c r="G86" s="240" t="s">
        <v>1686</v>
      </c>
      <c r="H86" s="105"/>
      <c r="I86" s="106"/>
    </row>
    <row r="87" spans="1:9" ht="15" customHeight="1">
      <c r="A87" s="22"/>
      <c r="B87" s="246">
        <v>11</v>
      </c>
      <c r="C87" s="243" t="s">
        <v>1923</v>
      </c>
      <c r="D87" s="244" t="s">
        <v>1924</v>
      </c>
      <c r="E87" s="241" t="s">
        <v>1871</v>
      </c>
      <c r="F87" s="245" t="s">
        <v>1037</v>
      </c>
      <c r="G87" s="240" t="s">
        <v>1686</v>
      </c>
      <c r="H87" s="105"/>
      <c r="I87" s="106"/>
    </row>
    <row r="88" spans="1:9" ht="15" customHeight="1">
      <c r="A88" s="22"/>
      <c r="B88" s="246">
        <v>12</v>
      </c>
      <c r="C88" s="243" t="s">
        <v>1892</v>
      </c>
      <c r="D88" s="244" t="s">
        <v>1893</v>
      </c>
      <c r="E88" s="241" t="s">
        <v>1871</v>
      </c>
      <c r="F88" s="245" t="s">
        <v>1037</v>
      </c>
      <c r="G88" s="236" t="s">
        <v>1686</v>
      </c>
      <c r="H88" s="105"/>
      <c r="I88" s="106"/>
    </row>
    <row r="89" spans="1:9" ht="15" customHeight="1">
      <c r="A89" s="22"/>
      <c r="B89" s="246">
        <v>13</v>
      </c>
      <c r="C89" s="243" t="s">
        <v>1878</v>
      </c>
      <c r="D89" s="244" t="s">
        <v>1879</v>
      </c>
      <c r="E89" s="241" t="s">
        <v>1871</v>
      </c>
      <c r="F89" s="245" t="s">
        <v>1037</v>
      </c>
      <c r="G89" s="236" t="s">
        <v>1686</v>
      </c>
      <c r="H89" s="105"/>
      <c r="I89" s="106"/>
    </row>
    <row r="90" spans="1:9" ht="15" customHeight="1">
      <c r="A90" s="22"/>
      <c r="B90" s="246">
        <v>14</v>
      </c>
      <c r="C90" s="243" t="s">
        <v>1902</v>
      </c>
      <c r="D90" s="244" t="s">
        <v>1903</v>
      </c>
      <c r="E90" s="241" t="s">
        <v>1871</v>
      </c>
      <c r="F90" s="245" t="s">
        <v>1037</v>
      </c>
      <c r="G90" s="236" t="s">
        <v>1686</v>
      </c>
      <c r="H90" s="105"/>
      <c r="I90" s="106"/>
    </row>
    <row r="91" spans="1:9" ht="15" customHeight="1">
      <c r="A91" s="22"/>
      <c r="B91" s="246">
        <v>15</v>
      </c>
      <c r="C91" s="243" t="s">
        <v>1894</v>
      </c>
      <c r="D91" s="244" t="s">
        <v>1895</v>
      </c>
      <c r="E91" s="241" t="s">
        <v>1871</v>
      </c>
      <c r="F91" s="245" t="s">
        <v>1037</v>
      </c>
      <c r="G91" s="236" t="s">
        <v>1686</v>
      </c>
      <c r="H91" s="105"/>
      <c r="I91" s="106"/>
    </row>
    <row r="92" spans="1:9" ht="15" customHeight="1">
      <c r="A92" s="22"/>
      <c r="B92" s="246">
        <v>16</v>
      </c>
      <c r="C92" s="243" t="s">
        <v>1896</v>
      </c>
      <c r="D92" s="244" t="s">
        <v>1897</v>
      </c>
      <c r="E92" s="241" t="s">
        <v>1871</v>
      </c>
      <c r="F92" s="245" t="s">
        <v>1037</v>
      </c>
      <c r="G92" s="236" t="s">
        <v>1686</v>
      </c>
      <c r="H92" s="105"/>
      <c r="I92" s="106"/>
    </row>
    <row r="93" spans="1:9" ht="15" customHeight="1">
      <c r="A93" s="22"/>
      <c r="B93" s="246">
        <v>17</v>
      </c>
      <c r="C93" s="243" t="s">
        <v>1908</v>
      </c>
      <c r="D93" s="244" t="s">
        <v>1909</v>
      </c>
      <c r="E93" s="241" t="s">
        <v>1871</v>
      </c>
      <c r="F93" s="245" t="s">
        <v>1037</v>
      </c>
      <c r="G93" s="236" t="s">
        <v>1686</v>
      </c>
      <c r="H93" s="105"/>
      <c r="I93" s="106"/>
    </row>
    <row r="94" spans="1:9" ht="15" customHeight="1">
      <c r="A94" s="22"/>
      <c r="B94" s="246">
        <v>18</v>
      </c>
      <c r="C94" s="243" t="s">
        <v>1906</v>
      </c>
      <c r="D94" s="244" t="s">
        <v>1907</v>
      </c>
      <c r="E94" s="241" t="s">
        <v>1871</v>
      </c>
      <c r="F94" s="245" t="s">
        <v>1037</v>
      </c>
      <c r="G94" s="236" t="s">
        <v>1686</v>
      </c>
      <c r="H94" s="105"/>
      <c r="I94" s="106"/>
    </row>
    <row r="95" spans="1:9" ht="15" customHeight="1">
      <c r="A95" s="22"/>
      <c r="B95" s="246">
        <v>19</v>
      </c>
      <c r="C95" s="243" t="s">
        <v>1919</v>
      </c>
      <c r="D95" s="244" t="s">
        <v>1920</v>
      </c>
      <c r="E95" s="241" t="s">
        <v>1871</v>
      </c>
      <c r="F95" s="245" t="s">
        <v>1037</v>
      </c>
      <c r="G95" s="236" t="s">
        <v>1686</v>
      </c>
      <c r="H95" s="105"/>
      <c r="I95" s="106"/>
    </row>
    <row r="96" spans="1:9" ht="15" customHeight="1">
      <c r="A96" s="22"/>
      <c r="B96" s="246">
        <v>20</v>
      </c>
      <c r="C96" s="243" t="s">
        <v>2096</v>
      </c>
      <c r="D96" s="244" t="s">
        <v>2097</v>
      </c>
      <c r="E96" s="241" t="s">
        <v>2098</v>
      </c>
      <c r="F96" s="245" t="s">
        <v>1037</v>
      </c>
      <c r="G96" s="236" t="s">
        <v>1686</v>
      </c>
      <c r="H96" s="105"/>
      <c r="I96" s="106"/>
    </row>
    <row r="97" spans="1:9" ht="15" customHeight="1">
      <c r="A97" s="22"/>
      <c r="B97" s="246"/>
      <c r="C97" s="243"/>
      <c r="D97" s="244"/>
      <c r="E97" s="241"/>
      <c r="F97" s="245"/>
      <c r="G97" s="236"/>
      <c r="H97" s="105"/>
      <c r="I97" s="106"/>
    </row>
    <row r="98" spans="1:9" ht="15" customHeight="1">
      <c r="A98" s="22"/>
      <c r="B98" s="246"/>
      <c r="C98" s="243"/>
      <c r="D98" s="244"/>
      <c r="E98" s="241"/>
      <c r="F98" s="245"/>
      <c r="G98" s="236"/>
      <c r="H98" s="105"/>
      <c r="I98" s="106"/>
    </row>
    <row r="99" spans="1:9" ht="15" customHeight="1">
      <c r="A99" s="22"/>
      <c r="B99" s="247"/>
      <c r="C99" s="248" t="s">
        <v>1910</v>
      </c>
      <c r="D99" s="244"/>
      <c r="E99" s="241"/>
      <c r="F99" s="245"/>
      <c r="G99" s="236"/>
      <c r="H99" s="229">
        <v>7</v>
      </c>
      <c r="I99" s="106"/>
    </row>
    <row r="100" spans="1:9" ht="15" customHeight="1">
      <c r="A100" s="22"/>
      <c r="B100" s="246">
        <v>1</v>
      </c>
      <c r="C100" s="243" t="s">
        <v>1915</v>
      </c>
      <c r="D100" s="244" t="s">
        <v>1916</v>
      </c>
      <c r="E100" s="241" t="s">
        <v>1871</v>
      </c>
      <c r="F100" s="242" t="s">
        <v>105</v>
      </c>
      <c r="G100" s="236" t="s">
        <v>1686</v>
      </c>
      <c r="H100" s="105"/>
      <c r="I100" s="106"/>
    </row>
    <row r="101" spans="1:9" ht="15" customHeight="1">
      <c r="A101" s="22"/>
      <c r="B101" s="246">
        <v>2</v>
      </c>
      <c r="C101" s="243" t="s">
        <v>1911</v>
      </c>
      <c r="D101" s="244" t="s">
        <v>1912</v>
      </c>
      <c r="E101" s="241" t="s">
        <v>1871</v>
      </c>
      <c r="F101" s="242" t="s">
        <v>105</v>
      </c>
      <c r="G101" s="236" t="s">
        <v>1686</v>
      </c>
      <c r="H101" s="105"/>
      <c r="I101" s="106"/>
    </row>
    <row r="102" spans="1:9" ht="15" customHeight="1">
      <c r="A102" s="22"/>
      <c r="B102" s="246">
        <v>3</v>
      </c>
      <c r="C102" s="243" t="s">
        <v>1921</v>
      </c>
      <c r="D102" s="244" t="s">
        <v>1922</v>
      </c>
      <c r="E102" s="241" t="s">
        <v>1871</v>
      </c>
      <c r="F102" s="242" t="s">
        <v>105</v>
      </c>
      <c r="G102" s="236" t="s">
        <v>1686</v>
      </c>
      <c r="H102" s="105"/>
      <c r="I102" s="106"/>
    </row>
    <row r="103" spans="1:9" ht="15" customHeight="1">
      <c r="A103" s="22"/>
      <c r="B103" s="246">
        <v>4</v>
      </c>
      <c r="C103" s="243" t="s">
        <v>1925</v>
      </c>
      <c r="D103" s="244" t="s">
        <v>1926</v>
      </c>
      <c r="E103" s="241" t="s">
        <v>1871</v>
      </c>
      <c r="F103" s="242" t="s">
        <v>105</v>
      </c>
      <c r="G103" s="236" t="s">
        <v>1686</v>
      </c>
      <c r="H103" s="105"/>
      <c r="I103" s="106"/>
    </row>
    <row r="104" spans="1:9" ht="15" customHeight="1">
      <c r="A104" s="22"/>
      <c r="B104" s="246">
        <v>5</v>
      </c>
      <c r="C104" s="243" t="s">
        <v>1913</v>
      </c>
      <c r="D104" s="244" t="s">
        <v>1914</v>
      </c>
      <c r="E104" s="241" t="s">
        <v>1871</v>
      </c>
      <c r="F104" s="242" t="s">
        <v>105</v>
      </c>
      <c r="G104" s="236" t="s">
        <v>1686</v>
      </c>
      <c r="H104" s="105"/>
      <c r="I104" s="106"/>
    </row>
    <row r="105" spans="1:9" ht="15" customHeight="1">
      <c r="A105" s="22"/>
      <c r="B105" s="246">
        <v>6</v>
      </c>
      <c r="C105" s="243" t="s">
        <v>1917</v>
      </c>
      <c r="D105" s="244" t="s">
        <v>1918</v>
      </c>
      <c r="E105" s="241" t="s">
        <v>1871</v>
      </c>
      <c r="F105" s="242" t="s">
        <v>105</v>
      </c>
      <c r="G105" s="236" t="s">
        <v>1686</v>
      </c>
      <c r="H105" s="105"/>
      <c r="I105" s="106"/>
    </row>
    <row r="106" spans="1:9" ht="15" customHeight="1">
      <c r="A106" s="22"/>
      <c r="B106" s="246">
        <v>7</v>
      </c>
      <c r="C106" s="243" t="s">
        <v>2014</v>
      </c>
      <c r="D106" s="244" t="s">
        <v>2015</v>
      </c>
      <c r="E106" s="241" t="s">
        <v>2063</v>
      </c>
      <c r="F106" s="242" t="s">
        <v>105</v>
      </c>
      <c r="G106" s="236" t="s">
        <v>1686</v>
      </c>
      <c r="H106" s="105"/>
      <c r="I106" s="106"/>
    </row>
    <row r="107" spans="1:9" ht="15" customHeight="1">
      <c r="A107" s="22"/>
      <c r="B107" s="246"/>
      <c r="C107" s="243"/>
      <c r="D107" s="244"/>
      <c r="E107" s="241"/>
      <c r="F107" s="245"/>
      <c r="G107" s="236"/>
      <c r="H107" s="105"/>
      <c r="I107" s="106"/>
    </row>
    <row r="108" spans="1:9" ht="15" customHeight="1">
      <c r="A108" s="22"/>
      <c r="B108" s="246"/>
      <c r="C108" s="243"/>
      <c r="D108" s="244"/>
      <c r="E108" s="241"/>
      <c r="F108" s="245"/>
      <c r="G108" s="236"/>
      <c r="H108" s="105"/>
      <c r="I108" s="106"/>
    </row>
    <row r="109" spans="1:9" ht="15" customHeight="1">
      <c r="A109" s="22"/>
      <c r="B109" s="247"/>
      <c r="C109" s="248" t="s">
        <v>1927</v>
      </c>
      <c r="D109" s="244"/>
      <c r="E109" s="241"/>
      <c r="F109" s="245"/>
      <c r="G109" s="236"/>
      <c r="H109" s="229">
        <v>1</v>
      </c>
      <c r="I109" s="106"/>
    </row>
    <row r="110" spans="1:9" ht="15" customHeight="1">
      <c r="A110" s="22"/>
      <c r="B110" s="246">
        <v>1</v>
      </c>
      <c r="C110" s="243" t="s">
        <v>1946</v>
      </c>
      <c r="D110" s="244" t="s">
        <v>1947</v>
      </c>
      <c r="E110" s="241" t="s">
        <v>1871</v>
      </c>
      <c r="F110" s="245" t="s">
        <v>1989</v>
      </c>
      <c r="G110" s="236" t="s">
        <v>1686</v>
      </c>
      <c r="H110" s="105"/>
      <c r="I110" s="106"/>
    </row>
    <row r="111" spans="1:9" ht="15" customHeight="1">
      <c r="A111" s="22"/>
      <c r="B111" s="246"/>
      <c r="C111" s="243"/>
      <c r="D111" s="244"/>
      <c r="E111" s="241"/>
      <c r="F111" s="245"/>
      <c r="G111" s="236"/>
      <c r="H111" s="105"/>
      <c r="I111" s="106"/>
    </row>
    <row r="112" spans="1:9" ht="15" customHeight="1">
      <c r="A112" s="22"/>
      <c r="B112" s="246"/>
      <c r="C112" s="243"/>
      <c r="D112" s="244"/>
      <c r="E112" s="241"/>
      <c r="F112" s="245"/>
      <c r="G112" s="236"/>
      <c r="H112" s="105"/>
      <c r="I112" s="106"/>
    </row>
    <row r="113" spans="1:9" ht="15" customHeight="1">
      <c r="A113" s="22"/>
      <c r="B113" s="247"/>
      <c r="C113" s="248" t="s">
        <v>1928</v>
      </c>
      <c r="D113" s="244"/>
      <c r="E113" s="241"/>
      <c r="F113" s="245"/>
      <c r="G113" s="236"/>
      <c r="H113" s="229">
        <v>2</v>
      </c>
      <c r="I113" s="106"/>
    </row>
    <row r="114" spans="1:9" ht="15" customHeight="1">
      <c r="A114" s="22"/>
      <c r="B114" s="246">
        <v>1</v>
      </c>
      <c r="C114" s="243" t="s">
        <v>1982</v>
      </c>
      <c r="D114" s="244" t="s">
        <v>1984</v>
      </c>
      <c r="E114" s="241" t="s">
        <v>1871</v>
      </c>
      <c r="F114" s="245" t="s">
        <v>1985</v>
      </c>
      <c r="G114" s="236" t="s">
        <v>1686</v>
      </c>
      <c r="H114" s="105"/>
      <c r="I114" s="106"/>
    </row>
    <row r="115" spans="1:9" ht="15" customHeight="1">
      <c r="A115" s="22"/>
      <c r="B115" s="246">
        <v>2</v>
      </c>
      <c r="C115" s="243" t="s">
        <v>1983</v>
      </c>
      <c r="D115" s="244" t="s">
        <v>1945</v>
      </c>
      <c r="E115" s="241" t="s">
        <v>1871</v>
      </c>
      <c r="F115" s="245" t="s">
        <v>1985</v>
      </c>
      <c r="G115" s="236" t="s">
        <v>1686</v>
      </c>
      <c r="H115" s="105"/>
      <c r="I115" s="106"/>
    </row>
    <row r="116" spans="1:9" ht="15" customHeight="1">
      <c r="A116" s="22"/>
      <c r="B116" s="246"/>
      <c r="C116" s="243"/>
      <c r="D116" s="244"/>
      <c r="E116" s="241"/>
      <c r="F116" s="245"/>
      <c r="G116" s="236"/>
      <c r="H116" s="105"/>
      <c r="I116" s="106"/>
    </row>
    <row r="117" spans="1:9" ht="15" customHeight="1">
      <c r="A117" s="22"/>
      <c r="B117" s="246"/>
      <c r="C117" s="243"/>
      <c r="D117" s="244"/>
      <c r="E117" s="241"/>
      <c r="F117" s="245"/>
      <c r="G117" s="236"/>
      <c r="H117" s="105"/>
      <c r="I117" s="106"/>
    </row>
    <row r="118" spans="1:9" ht="15" customHeight="1">
      <c r="A118" s="22"/>
      <c r="B118" s="247"/>
      <c r="C118" s="248" t="s">
        <v>1929</v>
      </c>
      <c r="D118" s="244"/>
      <c r="E118" s="241"/>
      <c r="F118" s="245"/>
      <c r="G118" s="236"/>
      <c r="H118" s="229">
        <v>2</v>
      </c>
      <c r="I118" s="106"/>
    </row>
    <row r="119" spans="1:9" ht="15" customHeight="1">
      <c r="A119" s="22"/>
      <c r="B119" s="246">
        <v>1</v>
      </c>
      <c r="C119" s="243" t="s">
        <v>1952</v>
      </c>
      <c r="D119" s="244" t="s">
        <v>1953</v>
      </c>
      <c r="E119" s="241" t="s">
        <v>1871</v>
      </c>
      <c r="F119" s="245" t="s">
        <v>1988</v>
      </c>
      <c r="G119" s="236" t="s">
        <v>1686</v>
      </c>
      <c r="H119" s="105"/>
      <c r="I119" s="106"/>
    </row>
    <row r="120" spans="1:9" ht="15" customHeight="1">
      <c r="A120" s="22"/>
      <c r="B120" s="246">
        <v>2</v>
      </c>
      <c r="C120" s="243" t="s">
        <v>1980</v>
      </c>
      <c r="D120" s="244" t="s">
        <v>1981</v>
      </c>
      <c r="E120" s="241" t="s">
        <v>1871</v>
      </c>
      <c r="F120" s="245" t="s">
        <v>1988</v>
      </c>
      <c r="G120" s="236" t="s">
        <v>1686</v>
      </c>
      <c r="H120" s="105"/>
      <c r="I120" s="106"/>
    </row>
    <row r="121" spans="1:9" ht="15" customHeight="1">
      <c r="A121" s="22"/>
      <c r="B121" s="246"/>
      <c r="C121" s="243"/>
      <c r="D121" s="244"/>
      <c r="E121" s="241"/>
      <c r="F121" s="245"/>
      <c r="G121" s="236"/>
      <c r="H121" s="105"/>
      <c r="I121" s="106"/>
    </row>
    <row r="122" spans="1:9" ht="15" customHeight="1">
      <c r="A122" s="22"/>
      <c r="B122" s="246"/>
      <c r="C122" s="243"/>
      <c r="D122" s="244"/>
      <c r="E122" s="241"/>
      <c r="F122" s="245"/>
      <c r="G122" s="236"/>
      <c r="H122" s="105"/>
      <c r="I122" s="106"/>
    </row>
    <row r="123" spans="1:9" ht="15" customHeight="1">
      <c r="A123" s="22"/>
      <c r="B123" s="247"/>
      <c r="C123" s="248" t="s">
        <v>1930</v>
      </c>
      <c r="D123" s="244"/>
      <c r="E123" s="241"/>
      <c r="F123" s="245"/>
      <c r="G123" s="236"/>
      <c r="H123" s="229">
        <v>1</v>
      </c>
      <c r="I123" s="106"/>
    </row>
    <row r="124" spans="1:9" ht="15" customHeight="1">
      <c r="A124" s="22"/>
      <c r="B124" s="246">
        <v>1</v>
      </c>
      <c r="C124" s="243" t="s">
        <v>1966</v>
      </c>
      <c r="D124" s="244" t="s">
        <v>1967</v>
      </c>
      <c r="E124" s="241" t="s">
        <v>1871</v>
      </c>
      <c r="F124" s="245" t="s">
        <v>1987</v>
      </c>
      <c r="G124" s="236" t="s">
        <v>1686</v>
      </c>
      <c r="H124" s="229"/>
      <c r="I124" s="106"/>
    </row>
    <row r="125" spans="1:9" ht="15" customHeight="1">
      <c r="A125" s="22"/>
      <c r="B125" s="246"/>
      <c r="C125" s="243"/>
      <c r="D125" s="244"/>
      <c r="E125" s="241"/>
      <c r="F125" s="245"/>
      <c r="G125" s="236"/>
      <c r="H125" s="229"/>
      <c r="I125" s="106"/>
    </row>
    <row r="126" spans="1:9" ht="15" customHeight="1">
      <c r="A126" s="22"/>
      <c r="B126" s="246"/>
      <c r="C126" s="243"/>
      <c r="D126" s="244"/>
      <c r="E126" s="241"/>
      <c r="F126" s="245"/>
      <c r="G126" s="236"/>
      <c r="H126" s="229"/>
      <c r="I126" s="106"/>
    </row>
    <row r="127" spans="1:9" ht="15" customHeight="1">
      <c r="A127" s="22"/>
      <c r="B127" s="246"/>
      <c r="C127" s="248" t="s">
        <v>1931</v>
      </c>
      <c r="D127" s="244"/>
      <c r="E127" s="241"/>
      <c r="F127" s="245"/>
      <c r="G127" s="236"/>
      <c r="H127" s="229">
        <v>1</v>
      </c>
      <c r="I127" s="106"/>
    </row>
    <row r="128" spans="1:9" ht="15" customHeight="1">
      <c r="A128" s="22"/>
      <c r="B128" s="246">
        <v>1</v>
      </c>
      <c r="C128" s="243" t="s">
        <v>1943</v>
      </c>
      <c r="D128" s="244" t="s">
        <v>1944</v>
      </c>
      <c r="E128" s="241" t="s">
        <v>1871</v>
      </c>
      <c r="F128" s="245" t="s">
        <v>1994</v>
      </c>
      <c r="G128" s="236" t="s">
        <v>1686</v>
      </c>
      <c r="H128" s="229"/>
      <c r="I128" s="106"/>
    </row>
    <row r="129" spans="1:9" ht="15" customHeight="1">
      <c r="A129" s="22"/>
      <c r="B129" s="246"/>
      <c r="C129" s="243"/>
      <c r="D129" s="244"/>
      <c r="E129" s="241"/>
      <c r="F129" s="245"/>
      <c r="G129" s="236"/>
      <c r="H129" s="229"/>
      <c r="I129" s="106"/>
    </row>
    <row r="130" spans="1:9" ht="15" customHeight="1">
      <c r="A130" s="22"/>
      <c r="B130" s="246"/>
      <c r="C130" s="243"/>
      <c r="D130" s="244"/>
      <c r="E130" s="241"/>
      <c r="F130" s="245"/>
      <c r="G130" s="236"/>
      <c r="H130" s="229"/>
      <c r="I130" s="106"/>
    </row>
    <row r="131" spans="1:9" ht="15" customHeight="1">
      <c r="A131" s="22"/>
      <c r="B131" s="246"/>
      <c r="C131" s="248" t="s">
        <v>1932</v>
      </c>
      <c r="D131" s="244"/>
      <c r="E131" s="241"/>
      <c r="F131" s="245"/>
      <c r="G131" s="236"/>
      <c r="H131" s="229">
        <v>1</v>
      </c>
      <c r="I131" s="106"/>
    </row>
    <row r="132" spans="1:9" ht="15" customHeight="1">
      <c r="A132" s="22"/>
      <c r="B132" s="246">
        <v>1</v>
      </c>
      <c r="C132" s="243" t="s">
        <v>1970</v>
      </c>
      <c r="D132" s="244" t="s">
        <v>1971</v>
      </c>
      <c r="E132" s="241" t="s">
        <v>1871</v>
      </c>
      <c r="F132" s="245" t="s">
        <v>1992</v>
      </c>
      <c r="G132" s="236" t="s">
        <v>1686</v>
      </c>
      <c r="H132" s="229"/>
      <c r="I132" s="106"/>
    </row>
    <row r="133" spans="1:9" ht="15" customHeight="1">
      <c r="A133" s="22"/>
      <c r="B133" s="246"/>
      <c r="C133" s="243"/>
      <c r="D133" s="244"/>
      <c r="E133" s="241"/>
      <c r="F133" s="245"/>
      <c r="G133" s="236"/>
      <c r="H133" s="229"/>
      <c r="I133" s="106"/>
    </row>
    <row r="134" spans="1:9" ht="15" customHeight="1">
      <c r="A134" s="22"/>
      <c r="B134" s="246"/>
      <c r="C134" s="243"/>
      <c r="D134" s="244"/>
      <c r="E134" s="241"/>
      <c r="F134" s="245"/>
      <c r="G134" s="236"/>
      <c r="H134" s="229"/>
      <c r="I134" s="106"/>
    </row>
    <row r="135" spans="1:9" ht="15" customHeight="1">
      <c r="A135" s="22"/>
      <c r="B135" s="246"/>
      <c r="C135" s="248" t="s">
        <v>1933</v>
      </c>
      <c r="D135" s="244"/>
      <c r="E135" s="241"/>
      <c r="F135" s="245"/>
      <c r="G135" s="236"/>
      <c r="H135" s="229">
        <v>3</v>
      </c>
      <c r="I135" s="106"/>
    </row>
    <row r="136" spans="1:9" ht="15" customHeight="1">
      <c r="A136" s="22"/>
      <c r="B136" s="246">
        <v>1</v>
      </c>
      <c r="C136" s="243" t="s">
        <v>1956</v>
      </c>
      <c r="D136" s="244" t="s">
        <v>1957</v>
      </c>
      <c r="E136" s="241" t="s">
        <v>1871</v>
      </c>
      <c r="F136" s="245" t="s">
        <v>1993</v>
      </c>
      <c r="G136" s="236" t="s">
        <v>1686</v>
      </c>
      <c r="H136" s="229"/>
      <c r="I136" s="106"/>
    </row>
    <row r="137" spans="1:9" ht="15" customHeight="1">
      <c r="A137" s="22"/>
      <c r="B137" s="246">
        <v>2</v>
      </c>
      <c r="C137" s="243" t="s">
        <v>1976</v>
      </c>
      <c r="D137" s="244" t="s">
        <v>1977</v>
      </c>
      <c r="E137" s="241" t="s">
        <v>1871</v>
      </c>
      <c r="F137" s="245" t="s">
        <v>1990</v>
      </c>
      <c r="G137" s="236" t="s">
        <v>1686</v>
      </c>
      <c r="H137" s="105"/>
      <c r="I137" s="106"/>
    </row>
    <row r="138" spans="1:9" ht="15" customHeight="1">
      <c r="A138" s="22"/>
      <c r="B138" s="246">
        <v>3</v>
      </c>
      <c r="C138" s="243" t="s">
        <v>1995</v>
      </c>
      <c r="D138" s="244" t="s">
        <v>1996</v>
      </c>
      <c r="E138" s="241" t="s">
        <v>1871</v>
      </c>
      <c r="F138" s="245" t="s">
        <v>1997</v>
      </c>
      <c r="G138" s="236" t="s">
        <v>1686</v>
      </c>
      <c r="H138" s="105"/>
      <c r="I138" s="106"/>
    </row>
    <row r="139" spans="1:9" ht="15" customHeight="1">
      <c r="A139" s="22"/>
      <c r="B139" s="246"/>
      <c r="C139" s="243"/>
      <c r="D139" s="244"/>
      <c r="E139" s="241"/>
      <c r="F139" s="245"/>
      <c r="G139" s="236"/>
      <c r="H139" s="105"/>
      <c r="I139" s="106"/>
    </row>
    <row r="140" spans="1:9" ht="15" customHeight="1">
      <c r="A140" s="22"/>
      <c r="B140" s="246"/>
      <c r="C140" s="243"/>
      <c r="D140" s="244"/>
      <c r="E140" s="241"/>
      <c r="F140" s="245"/>
      <c r="G140" s="236"/>
      <c r="H140" s="105"/>
      <c r="I140" s="106"/>
    </row>
    <row r="141" spans="1:9" ht="15" customHeight="1">
      <c r="A141" s="22"/>
      <c r="B141" s="246"/>
      <c r="C141" s="248" t="s">
        <v>1934</v>
      </c>
      <c r="D141" s="244"/>
      <c r="E141" s="241"/>
      <c r="F141" s="245"/>
      <c r="G141" s="236"/>
      <c r="H141" s="229">
        <v>2</v>
      </c>
      <c r="I141" s="106"/>
    </row>
    <row r="142" spans="1:9" ht="15" customHeight="1">
      <c r="A142" s="22"/>
      <c r="B142" s="246">
        <v>1</v>
      </c>
      <c r="C142" s="243" t="s">
        <v>1964</v>
      </c>
      <c r="D142" s="244" t="s">
        <v>1965</v>
      </c>
      <c r="E142" s="241" t="s">
        <v>1871</v>
      </c>
      <c r="F142" s="245" t="s">
        <v>982</v>
      </c>
      <c r="G142" s="236" t="s">
        <v>1686</v>
      </c>
      <c r="H142" s="229"/>
      <c r="I142" s="106"/>
    </row>
    <row r="143" spans="1:9" ht="15" customHeight="1">
      <c r="A143" s="22"/>
      <c r="B143" s="246">
        <v>2</v>
      </c>
      <c r="C143" s="243" t="s">
        <v>1962</v>
      </c>
      <c r="D143" s="244" t="s">
        <v>1963</v>
      </c>
      <c r="E143" s="241" t="s">
        <v>1871</v>
      </c>
      <c r="F143" s="245" t="s">
        <v>982</v>
      </c>
      <c r="G143" s="236" t="s">
        <v>1686</v>
      </c>
      <c r="H143" s="229"/>
      <c r="I143" s="106"/>
    </row>
    <row r="144" spans="1:9" ht="15" customHeight="1">
      <c r="A144" s="22"/>
      <c r="B144" s="246"/>
      <c r="C144" s="243"/>
      <c r="D144" s="244"/>
      <c r="E144" s="241"/>
      <c r="F144" s="245"/>
      <c r="G144" s="236"/>
      <c r="H144" s="229"/>
      <c r="I144" s="106"/>
    </row>
    <row r="145" spans="1:9" ht="15" customHeight="1">
      <c r="A145" s="22"/>
      <c r="B145" s="246"/>
      <c r="C145" s="243"/>
      <c r="D145" s="244"/>
      <c r="E145" s="241"/>
      <c r="F145" s="245"/>
      <c r="G145" s="236"/>
      <c r="H145" s="229"/>
      <c r="I145" s="106"/>
    </row>
    <row r="146" spans="1:9" ht="15" customHeight="1">
      <c r="A146" s="22"/>
      <c r="B146" s="246"/>
      <c r="C146" s="243"/>
      <c r="D146" s="244"/>
      <c r="E146" s="241"/>
      <c r="F146" s="245"/>
      <c r="G146" s="236"/>
      <c r="H146" s="229"/>
      <c r="I146" s="106"/>
    </row>
    <row r="147" spans="1:9" ht="15" customHeight="1">
      <c r="A147" s="22"/>
      <c r="B147" s="246"/>
      <c r="C147" s="248" t="s">
        <v>1935</v>
      </c>
      <c r="D147" s="244"/>
      <c r="E147" s="241"/>
      <c r="F147" s="245"/>
      <c r="G147" s="236"/>
      <c r="H147" s="229">
        <v>2</v>
      </c>
      <c r="I147" s="106"/>
    </row>
    <row r="148" spans="1:9" ht="15" customHeight="1">
      <c r="A148" s="22"/>
      <c r="B148" s="246">
        <v>1</v>
      </c>
      <c r="C148" s="243" t="s">
        <v>1939</v>
      </c>
      <c r="D148" s="244" t="s">
        <v>1942</v>
      </c>
      <c r="E148" s="241" t="s">
        <v>1871</v>
      </c>
      <c r="F148" s="245" t="s">
        <v>1998</v>
      </c>
      <c r="G148" s="236" t="s">
        <v>1686</v>
      </c>
      <c r="H148" s="229"/>
      <c r="I148" s="106"/>
    </row>
    <row r="149" spans="1:9" ht="15" customHeight="1">
      <c r="A149" s="22"/>
      <c r="B149" s="246">
        <v>2</v>
      </c>
      <c r="C149" s="243" t="s">
        <v>1950</v>
      </c>
      <c r="D149" s="244" t="s">
        <v>1951</v>
      </c>
      <c r="E149" s="241" t="s">
        <v>1871</v>
      </c>
      <c r="F149" s="245" t="s">
        <v>1998</v>
      </c>
      <c r="G149" s="236" t="s">
        <v>1686</v>
      </c>
      <c r="H149" s="229"/>
      <c r="I149" s="106"/>
    </row>
    <row r="150" spans="1:9" ht="15" customHeight="1">
      <c r="A150" s="22"/>
      <c r="B150" s="246"/>
      <c r="C150" s="243"/>
      <c r="D150" s="244"/>
      <c r="E150" s="241"/>
      <c r="F150" s="245"/>
      <c r="G150" s="236"/>
      <c r="H150" s="229"/>
      <c r="I150" s="106"/>
    </row>
    <row r="151" spans="1:9" ht="15" customHeight="1">
      <c r="A151" s="22"/>
      <c r="B151" s="246"/>
      <c r="C151" s="243"/>
      <c r="D151" s="244"/>
      <c r="E151" s="241"/>
      <c r="F151" s="245"/>
      <c r="G151" s="236"/>
      <c r="H151" s="229"/>
      <c r="I151" s="106"/>
    </row>
    <row r="152" spans="1:9" ht="15" customHeight="1">
      <c r="A152" s="22"/>
      <c r="B152" s="246"/>
      <c r="C152" s="243"/>
      <c r="D152" s="244"/>
      <c r="E152" s="241"/>
      <c r="F152" s="245"/>
      <c r="G152" s="236"/>
      <c r="H152" s="229"/>
      <c r="I152" s="106"/>
    </row>
    <row r="153" spans="1:9" ht="15" customHeight="1">
      <c r="A153" s="22"/>
      <c r="B153" s="246"/>
      <c r="C153" s="248" t="s">
        <v>1936</v>
      </c>
      <c r="D153" s="244"/>
      <c r="E153" s="241"/>
      <c r="F153" s="245"/>
      <c r="G153" s="236"/>
      <c r="H153" s="229">
        <v>2</v>
      </c>
      <c r="I153" s="106"/>
    </row>
    <row r="154" spans="1:9" ht="15" customHeight="1">
      <c r="A154" s="22"/>
      <c r="B154" s="246">
        <v>1</v>
      </c>
      <c r="C154" s="243" t="s">
        <v>1978</v>
      </c>
      <c r="D154" s="244" t="s">
        <v>1979</v>
      </c>
      <c r="E154" s="241" t="s">
        <v>1871</v>
      </c>
      <c r="F154" s="245" t="s">
        <v>1986</v>
      </c>
      <c r="G154" s="236" t="s">
        <v>1686</v>
      </c>
      <c r="H154" s="229"/>
      <c r="I154" s="106"/>
    </row>
    <row r="155" spans="1:9" ht="15" customHeight="1">
      <c r="A155" s="22"/>
      <c r="B155" s="246">
        <v>2</v>
      </c>
      <c r="C155" s="243" t="s">
        <v>1968</v>
      </c>
      <c r="D155" s="244" t="s">
        <v>1969</v>
      </c>
      <c r="E155" s="241" t="s">
        <v>1871</v>
      </c>
      <c r="F155" s="245" t="s">
        <v>1986</v>
      </c>
      <c r="G155" s="236" t="s">
        <v>1686</v>
      </c>
      <c r="H155" s="229"/>
      <c r="I155" s="106"/>
    </row>
    <row r="156" spans="1:9" ht="15" customHeight="1">
      <c r="A156" s="22"/>
      <c r="B156" s="246"/>
      <c r="C156" s="243"/>
      <c r="D156" s="244"/>
      <c r="E156" s="241"/>
      <c r="F156" s="245"/>
      <c r="G156" s="236"/>
      <c r="H156" s="229"/>
      <c r="I156" s="106"/>
    </row>
    <row r="157" spans="1:9" ht="15" customHeight="1">
      <c r="A157" s="22"/>
      <c r="B157" s="246"/>
      <c r="C157" s="243"/>
      <c r="D157" s="244"/>
      <c r="E157" s="241"/>
      <c r="F157" s="245"/>
      <c r="G157" s="236"/>
      <c r="H157" s="229"/>
      <c r="I157" s="106"/>
    </row>
    <row r="158" spans="1:9" ht="15" customHeight="1">
      <c r="A158" s="22"/>
      <c r="B158" s="246"/>
      <c r="C158" s="248" t="s">
        <v>1937</v>
      </c>
      <c r="D158" s="244"/>
      <c r="E158" s="241"/>
      <c r="F158" s="245"/>
      <c r="G158" s="236"/>
      <c r="H158" s="229">
        <v>3</v>
      </c>
      <c r="I158" s="106"/>
    </row>
    <row r="159" spans="1:9" ht="15" customHeight="1">
      <c r="A159" s="22"/>
      <c r="B159" s="246">
        <v>1</v>
      </c>
      <c r="C159" s="243" t="s">
        <v>1972</v>
      </c>
      <c r="D159" s="244" t="s">
        <v>1973</v>
      </c>
      <c r="E159" s="241" t="s">
        <v>1871</v>
      </c>
      <c r="F159" s="245" t="s">
        <v>1991</v>
      </c>
      <c r="G159" s="236" t="s">
        <v>1686</v>
      </c>
      <c r="H159" s="229"/>
      <c r="I159" s="106"/>
    </row>
    <row r="160" spans="1:9" ht="15" customHeight="1">
      <c r="A160" s="22"/>
      <c r="B160" s="246">
        <v>2</v>
      </c>
      <c r="C160" s="243" t="s">
        <v>1974</v>
      </c>
      <c r="D160" s="244" t="s">
        <v>1975</v>
      </c>
      <c r="E160" s="241" t="s">
        <v>1871</v>
      </c>
      <c r="F160" s="245" t="s">
        <v>1991</v>
      </c>
      <c r="G160" s="236" t="s">
        <v>1686</v>
      </c>
      <c r="H160" s="229"/>
      <c r="I160" s="106"/>
    </row>
    <row r="161" spans="1:9" ht="15" customHeight="1">
      <c r="A161" s="22"/>
      <c r="B161" s="246">
        <v>3</v>
      </c>
      <c r="C161" s="243" t="s">
        <v>1940</v>
      </c>
      <c r="D161" s="244" t="s">
        <v>1941</v>
      </c>
      <c r="E161" s="241" t="s">
        <v>1871</v>
      </c>
      <c r="F161" s="245" t="s">
        <v>1999</v>
      </c>
      <c r="G161" s="236" t="s">
        <v>1686</v>
      </c>
      <c r="H161" s="229"/>
      <c r="I161" s="106"/>
    </row>
    <row r="162" spans="1:9" ht="15" customHeight="1">
      <c r="A162" s="22"/>
      <c r="B162" s="246"/>
      <c r="C162" s="243"/>
      <c r="D162" s="244"/>
      <c r="E162" s="241"/>
      <c r="F162" s="245"/>
      <c r="G162" s="236"/>
      <c r="H162" s="229"/>
      <c r="I162" s="106"/>
    </row>
    <row r="163" spans="1:9" ht="15" customHeight="1">
      <c r="A163" s="22"/>
      <c r="B163" s="246"/>
      <c r="C163" s="248" t="s">
        <v>1938</v>
      </c>
      <c r="D163" s="244"/>
      <c r="E163" s="241"/>
      <c r="F163" s="245"/>
      <c r="G163" s="236"/>
      <c r="H163" s="229">
        <v>4</v>
      </c>
      <c r="I163" s="106"/>
    </row>
    <row r="164" spans="1:9" ht="15" customHeight="1">
      <c r="A164" s="22"/>
      <c r="B164" s="246">
        <v>1</v>
      </c>
      <c r="C164" s="243" t="s">
        <v>1954</v>
      </c>
      <c r="D164" s="244" t="s">
        <v>1955</v>
      </c>
      <c r="E164" s="241" t="s">
        <v>1871</v>
      </c>
      <c r="F164" s="245" t="s">
        <v>314</v>
      </c>
      <c r="G164" s="236" t="s">
        <v>1686</v>
      </c>
      <c r="H164" s="229"/>
      <c r="I164" s="106"/>
    </row>
    <row r="165" spans="1:9" ht="15" customHeight="1">
      <c r="A165" s="22"/>
      <c r="B165" s="246">
        <v>2</v>
      </c>
      <c r="C165" s="243" t="s">
        <v>1960</v>
      </c>
      <c r="D165" s="244" t="s">
        <v>1961</v>
      </c>
      <c r="E165" s="241" t="s">
        <v>1871</v>
      </c>
      <c r="F165" s="245" t="s">
        <v>314</v>
      </c>
      <c r="G165" s="236" t="s">
        <v>1686</v>
      </c>
      <c r="H165" s="229"/>
      <c r="I165" s="106"/>
    </row>
    <row r="166" spans="1:9" ht="15" customHeight="1">
      <c r="A166" s="22"/>
      <c r="B166" s="246">
        <v>3</v>
      </c>
      <c r="C166" s="243" t="s">
        <v>1958</v>
      </c>
      <c r="D166" s="244" t="s">
        <v>1959</v>
      </c>
      <c r="E166" s="241" t="s">
        <v>1871</v>
      </c>
      <c r="F166" s="245" t="s">
        <v>314</v>
      </c>
      <c r="G166" s="236" t="s">
        <v>1686</v>
      </c>
      <c r="H166" s="229"/>
      <c r="I166" s="106"/>
    </row>
    <row r="167" spans="1:9" ht="15" customHeight="1">
      <c r="A167" s="22"/>
      <c r="B167" s="246">
        <v>4</v>
      </c>
      <c r="C167" s="243" t="s">
        <v>1948</v>
      </c>
      <c r="D167" s="244" t="s">
        <v>1949</v>
      </c>
      <c r="E167" s="241" t="s">
        <v>1871</v>
      </c>
      <c r="F167" s="245" t="s">
        <v>314</v>
      </c>
      <c r="G167" s="236" t="s">
        <v>1686</v>
      </c>
      <c r="H167" s="229"/>
      <c r="I167" s="106"/>
    </row>
    <row r="168" spans="1:9" ht="15" customHeight="1">
      <c r="A168" s="22"/>
      <c r="B168" s="249"/>
      <c r="C168" s="250"/>
      <c r="D168" s="251"/>
      <c r="E168" s="251"/>
      <c r="F168" s="252"/>
      <c r="G168" s="252"/>
      <c r="H168" s="229">
        <v>101</v>
      </c>
      <c r="I168" s="106"/>
    </row>
    <row r="169" spans="1:9" ht="15" customHeight="1">
      <c r="A169" s="22"/>
      <c r="B169" s="253"/>
      <c r="C169" s="253"/>
      <c r="D169" s="253"/>
      <c r="E169" s="253"/>
      <c r="F169" s="253"/>
      <c r="G169" s="253"/>
      <c r="H169" s="230"/>
      <c r="I169" s="106"/>
    </row>
    <row r="170" spans="1:9" ht="15" customHeight="1">
      <c r="A170" s="22"/>
      <c r="B170" s="253"/>
      <c r="C170" s="253"/>
      <c r="D170" s="346" t="str">
        <f>REKAP!K86</f>
        <v>Surakarta,  Juni  2017</v>
      </c>
      <c r="E170" s="346"/>
      <c r="F170" s="346"/>
      <c r="G170" s="346"/>
      <c r="H170" s="106"/>
      <c r="I170" s="106"/>
    </row>
    <row r="171" spans="1:9" ht="15" customHeight="1">
      <c r="A171" s="22"/>
      <c r="B171" s="253"/>
      <c r="C171" s="253"/>
      <c r="D171" s="346" t="s">
        <v>1367</v>
      </c>
      <c r="E171" s="346"/>
      <c r="F171" s="346"/>
      <c r="G171" s="346"/>
      <c r="H171" s="106"/>
      <c r="I171" s="106"/>
    </row>
    <row r="172" spans="1:9" ht="15" customHeight="1">
      <c r="A172" s="22"/>
      <c r="B172" s="253"/>
      <c r="C172" s="253"/>
      <c r="D172" s="346" t="s">
        <v>905</v>
      </c>
      <c r="E172" s="346"/>
      <c r="F172" s="346"/>
      <c r="G172" s="346"/>
      <c r="H172" s="106"/>
      <c r="I172" s="106"/>
    </row>
    <row r="173" spans="1:9" ht="15" customHeight="1">
      <c r="A173" s="22"/>
      <c r="B173" s="253"/>
      <c r="C173" s="253"/>
      <c r="D173" s="22"/>
      <c r="E173" s="253"/>
      <c r="F173" s="253"/>
      <c r="G173" s="253"/>
      <c r="H173" s="106"/>
      <c r="I173" s="106"/>
    </row>
    <row r="174" spans="1:9" ht="15" customHeight="1">
      <c r="A174" s="22"/>
      <c r="B174" s="253"/>
      <c r="C174" s="253"/>
      <c r="D174" s="22"/>
      <c r="E174" s="253"/>
      <c r="F174" s="253"/>
      <c r="G174" s="253"/>
      <c r="H174" s="106"/>
      <c r="I174" s="106"/>
    </row>
    <row r="175" spans="1:9" ht="15" customHeight="1">
      <c r="A175" s="22"/>
      <c r="B175" s="253"/>
      <c r="C175" s="253"/>
      <c r="D175" s="22"/>
      <c r="E175" s="253"/>
      <c r="F175" s="253"/>
      <c r="G175" s="253"/>
      <c r="H175" s="106"/>
      <c r="I175" s="106"/>
    </row>
    <row r="176" spans="1:9" ht="15" customHeight="1">
      <c r="A176" s="22"/>
      <c r="B176" s="253"/>
      <c r="C176" s="253"/>
      <c r="D176" s="347" t="s">
        <v>1368</v>
      </c>
      <c r="E176" s="347"/>
      <c r="F176" s="347"/>
      <c r="G176" s="347"/>
      <c r="H176" s="106"/>
      <c r="I176" s="106"/>
    </row>
    <row r="177" spans="1:9" ht="15" customHeight="1">
      <c r="A177" s="22"/>
      <c r="B177" s="253"/>
      <c r="C177" s="253"/>
      <c r="D177" s="346" t="s">
        <v>906</v>
      </c>
      <c r="E177" s="346"/>
      <c r="F177" s="346"/>
      <c r="G177" s="346"/>
      <c r="H177" s="106"/>
      <c r="I177" s="106"/>
    </row>
    <row r="178" spans="1:9" ht="15" customHeight="1">
      <c r="A178" s="22"/>
      <c r="B178" s="253"/>
      <c r="C178" s="253"/>
      <c r="D178" s="346" t="s">
        <v>1576</v>
      </c>
      <c r="E178" s="346"/>
      <c r="F178" s="346"/>
      <c r="G178" s="346"/>
      <c r="H178" s="106"/>
      <c r="I178" s="106"/>
    </row>
    <row r="179" spans="1:9" ht="15.75">
      <c r="A179" s="22"/>
      <c r="B179" s="5"/>
      <c r="C179" s="5"/>
      <c r="D179" s="254" t="s">
        <v>1732</v>
      </c>
      <c r="E179" s="254"/>
      <c r="F179" s="254"/>
      <c r="G179" s="254"/>
      <c r="H179" s="107"/>
      <c r="I179" s="107"/>
    </row>
  </sheetData>
  <sheetProtection/>
  <mergeCells count="15">
    <mergeCell ref="D172:G172"/>
    <mergeCell ref="D176:G176"/>
    <mergeCell ref="D177:G177"/>
    <mergeCell ref="D178:G178"/>
    <mergeCell ref="D171:G171"/>
    <mergeCell ref="D170:G170"/>
    <mergeCell ref="B2:G2"/>
    <mergeCell ref="B3:G3"/>
    <mergeCell ref="B6:B7"/>
    <mergeCell ref="C6:C7"/>
    <mergeCell ref="D6:D7"/>
    <mergeCell ref="E6:E7"/>
    <mergeCell ref="G6:G7"/>
    <mergeCell ref="F6:F7"/>
    <mergeCell ref="B4:G4"/>
  </mergeCells>
  <printOptions/>
  <pageMargins left="1.53" right="0.15" top="0.7480314960629921" bottom="0.7480314960629921" header="0.5118110236220472" footer="0.5118110236220472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0">
      <selection activeCell="F23" sqref="F23"/>
    </sheetView>
  </sheetViews>
  <sheetFormatPr defaultColWidth="9.140625" defaultRowHeight="12.75"/>
  <cols>
    <col min="1" max="1" width="13.28125" style="0" customWidth="1"/>
    <col min="2" max="2" width="5.00390625" style="0" customWidth="1"/>
    <col min="3" max="3" width="49.28125" style="0" customWidth="1"/>
    <col min="5" max="5" width="31.8515625" style="0" customWidth="1"/>
    <col min="6" max="6" width="24.57421875" style="0" customWidth="1"/>
    <col min="7" max="7" width="21.8515625" style="0" customWidth="1"/>
    <col min="8" max="8" width="7.140625" style="0" customWidth="1"/>
  </cols>
  <sheetData>
    <row r="1" spans="2:8" ht="15">
      <c r="B1" s="348" t="s">
        <v>640</v>
      </c>
      <c r="C1" s="348"/>
      <c r="D1" s="348"/>
      <c r="E1" s="348"/>
      <c r="F1" s="348"/>
      <c r="G1" s="348"/>
      <c r="H1" s="348"/>
    </row>
    <row r="2" spans="2:8" ht="15">
      <c r="B2" s="348" t="str">
        <f>REKAP!B3</f>
        <v>KEADAAN  BULAN  :  JUNI  2017</v>
      </c>
      <c r="C2" s="348"/>
      <c r="D2" s="348"/>
      <c r="E2" s="348"/>
      <c r="F2" s="348"/>
      <c r="G2" s="348"/>
      <c r="H2" s="348"/>
    </row>
    <row r="3" spans="2:8" ht="12.75">
      <c r="B3" s="21"/>
      <c r="C3" s="21"/>
      <c r="D3" s="21"/>
      <c r="E3" s="21"/>
      <c r="F3" s="21"/>
      <c r="G3" s="21"/>
      <c r="H3" s="21"/>
    </row>
    <row r="4" spans="2:8" s="41" customFormat="1" ht="19.5" customHeight="1">
      <c r="B4" s="38" t="s">
        <v>641</v>
      </c>
      <c r="C4" s="39" t="s">
        <v>642</v>
      </c>
      <c r="D4" s="38" t="s">
        <v>643</v>
      </c>
      <c r="E4" s="38" t="s">
        <v>644</v>
      </c>
      <c r="F4" s="38" t="s">
        <v>645</v>
      </c>
      <c r="G4" s="40" t="s">
        <v>646</v>
      </c>
      <c r="H4" s="40" t="s">
        <v>1827</v>
      </c>
    </row>
    <row r="5" spans="2:8" s="41" customFormat="1" ht="24" customHeight="1">
      <c r="B5" s="115">
        <v>1</v>
      </c>
      <c r="C5" s="116" t="s">
        <v>1516</v>
      </c>
      <c r="D5" s="117" t="s">
        <v>647</v>
      </c>
      <c r="E5" s="122" t="s">
        <v>311</v>
      </c>
      <c r="F5" s="118" t="s">
        <v>485</v>
      </c>
      <c r="G5" s="119" t="s">
        <v>486</v>
      </c>
      <c r="H5" s="120"/>
    </row>
    <row r="6" spans="2:8" s="41" customFormat="1" ht="15.75" customHeight="1">
      <c r="B6" s="42">
        <v>2</v>
      </c>
      <c r="C6" s="42" t="s">
        <v>648</v>
      </c>
      <c r="D6" s="43" t="s">
        <v>649</v>
      </c>
      <c r="E6" s="42" t="s">
        <v>679</v>
      </c>
      <c r="F6" s="44" t="s">
        <v>680</v>
      </c>
      <c r="G6" s="45" t="s">
        <v>1046</v>
      </c>
      <c r="H6" s="43"/>
    </row>
    <row r="7" spans="2:8" s="41" customFormat="1" ht="15.75" customHeight="1">
      <c r="B7" s="42">
        <v>3</v>
      </c>
      <c r="C7" s="42" t="s">
        <v>650</v>
      </c>
      <c r="D7" s="43" t="s">
        <v>649</v>
      </c>
      <c r="E7" s="42" t="s">
        <v>494</v>
      </c>
      <c r="F7" s="44" t="s">
        <v>669</v>
      </c>
      <c r="G7" s="45" t="s">
        <v>1046</v>
      </c>
      <c r="H7" s="43"/>
    </row>
    <row r="8" spans="2:8" s="41" customFormat="1" ht="15.75" customHeight="1">
      <c r="B8" s="42">
        <v>4</v>
      </c>
      <c r="C8" s="42" t="s">
        <v>652</v>
      </c>
      <c r="D8" s="43" t="s">
        <v>653</v>
      </c>
      <c r="E8" s="42" t="s">
        <v>658</v>
      </c>
      <c r="F8" s="44" t="s">
        <v>659</v>
      </c>
      <c r="G8" s="45" t="s">
        <v>651</v>
      </c>
      <c r="H8" s="43"/>
    </row>
    <row r="9" spans="2:8" s="41" customFormat="1" ht="15.75" customHeight="1">
      <c r="B9" s="46" t="s">
        <v>655</v>
      </c>
      <c r="C9" s="46" t="s">
        <v>656</v>
      </c>
      <c r="D9" s="47" t="s">
        <v>657</v>
      </c>
      <c r="E9" s="48" t="s">
        <v>1824</v>
      </c>
      <c r="F9" s="47" t="s">
        <v>204</v>
      </c>
      <c r="G9" s="46" t="s">
        <v>205</v>
      </c>
      <c r="H9" s="49"/>
    </row>
    <row r="10" spans="2:8" s="41" customFormat="1" ht="15.75" customHeight="1">
      <c r="B10" s="46" t="s">
        <v>660</v>
      </c>
      <c r="C10" s="46" t="s">
        <v>661</v>
      </c>
      <c r="D10" s="47" t="s">
        <v>657</v>
      </c>
      <c r="E10" s="48" t="s">
        <v>207</v>
      </c>
      <c r="F10" s="47" t="s">
        <v>491</v>
      </c>
      <c r="G10" s="46" t="s">
        <v>674</v>
      </c>
      <c r="H10" s="49"/>
    </row>
    <row r="11" spans="2:8" s="41" customFormat="1" ht="15.75" customHeight="1">
      <c r="B11" s="42">
        <v>5</v>
      </c>
      <c r="C11" s="42" t="s">
        <v>662</v>
      </c>
      <c r="D11" s="43" t="s">
        <v>653</v>
      </c>
      <c r="E11" s="42" t="s">
        <v>361</v>
      </c>
      <c r="F11" s="44" t="s">
        <v>487</v>
      </c>
      <c r="G11" s="45" t="s">
        <v>651</v>
      </c>
      <c r="H11" s="43"/>
    </row>
    <row r="12" spans="2:8" s="41" customFormat="1" ht="15.75" customHeight="1">
      <c r="B12" s="46" t="s">
        <v>1732</v>
      </c>
      <c r="C12" s="42" t="s">
        <v>663</v>
      </c>
      <c r="D12" s="47"/>
      <c r="E12" s="48"/>
      <c r="F12" s="47"/>
      <c r="G12" s="46"/>
      <c r="H12" s="49"/>
    </row>
    <row r="13" spans="2:8" s="41" customFormat="1" ht="15.75" customHeight="1">
      <c r="B13" s="46" t="s">
        <v>664</v>
      </c>
      <c r="C13" s="46" t="s">
        <v>665</v>
      </c>
      <c r="D13" s="47" t="s">
        <v>657</v>
      </c>
      <c r="E13" s="48" t="s">
        <v>1133</v>
      </c>
      <c r="F13" s="47" t="s">
        <v>1494</v>
      </c>
      <c r="G13" s="46" t="s">
        <v>205</v>
      </c>
      <c r="H13" s="49"/>
    </row>
    <row r="14" spans="2:8" s="41" customFormat="1" ht="15.75" customHeight="1">
      <c r="B14" s="46" t="s">
        <v>666</v>
      </c>
      <c r="C14" s="46" t="s">
        <v>667</v>
      </c>
      <c r="D14" s="47" t="s">
        <v>657</v>
      </c>
      <c r="E14" s="48" t="s">
        <v>1830</v>
      </c>
      <c r="F14" s="47" t="s">
        <v>493</v>
      </c>
      <c r="G14" s="46" t="s">
        <v>205</v>
      </c>
      <c r="H14" s="49"/>
    </row>
    <row r="15" spans="2:8" s="41" customFormat="1" ht="15.75" customHeight="1">
      <c r="B15" s="42">
        <v>6</v>
      </c>
      <c r="C15" s="42" t="s">
        <v>668</v>
      </c>
      <c r="D15" s="43" t="s">
        <v>653</v>
      </c>
      <c r="E15" s="42" t="s">
        <v>676</v>
      </c>
      <c r="F15" s="44" t="s">
        <v>677</v>
      </c>
      <c r="G15" s="45" t="s">
        <v>651</v>
      </c>
      <c r="H15" s="43"/>
    </row>
    <row r="16" spans="2:8" s="41" customFormat="1" ht="15.75" customHeight="1">
      <c r="B16" s="46" t="s">
        <v>670</v>
      </c>
      <c r="C16" s="46" t="s">
        <v>671</v>
      </c>
      <c r="D16" s="47" t="s">
        <v>657</v>
      </c>
      <c r="E16" s="48" t="s">
        <v>672</v>
      </c>
      <c r="F16" s="47" t="s">
        <v>673</v>
      </c>
      <c r="G16" s="46" t="s">
        <v>654</v>
      </c>
      <c r="H16" s="49"/>
    </row>
    <row r="17" spans="2:8" s="41" customFormat="1" ht="15.75" customHeight="1">
      <c r="B17" s="46" t="s">
        <v>675</v>
      </c>
      <c r="C17" s="46" t="s">
        <v>1581</v>
      </c>
      <c r="D17" s="47" t="s">
        <v>657</v>
      </c>
      <c r="E17" s="48" t="s">
        <v>1497</v>
      </c>
      <c r="F17" s="47" t="s">
        <v>1388</v>
      </c>
      <c r="G17" s="46" t="s">
        <v>674</v>
      </c>
      <c r="H17" s="49"/>
    </row>
    <row r="18" spans="2:8" s="41" customFormat="1" ht="23.25" customHeight="1">
      <c r="B18" s="42">
        <v>7</v>
      </c>
      <c r="C18" s="42" t="s">
        <v>678</v>
      </c>
      <c r="D18" s="43" t="s">
        <v>653</v>
      </c>
      <c r="E18" s="121" t="s">
        <v>916</v>
      </c>
      <c r="F18" s="101" t="s">
        <v>1040</v>
      </c>
      <c r="G18" s="45" t="s">
        <v>651</v>
      </c>
      <c r="H18" s="43"/>
    </row>
    <row r="19" spans="2:8" s="41" customFormat="1" ht="15.75" customHeight="1">
      <c r="B19" s="46" t="s">
        <v>681</v>
      </c>
      <c r="C19" s="46" t="s">
        <v>682</v>
      </c>
      <c r="D19" s="47" t="s">
        <v>657</v>
      </c>
      <c r="E19" s="48" t="s">
        <v>687</v>
      </c>
      <c r="F19" s="47" t="s">
        <v>684</v>
      </c>
      <c r="G19" s="46" t="s">
        <v>651</v>
      </c>
      <c r="H19" s="49"/>
    </row>
    <row r="20" spans="2:8" s="41" customFormat="1" ht="15.75" customHeight="1">
      <c r="B20" s="46" t="s">
        <v>685</v>
      </c>
      <c r="C20" s="46" t="s">
        <v>686</v>
      </c>
      <c r="D20" s="47" t="s">
        <v>657</v>
      </c>
      <c r="E20" s="48" t="s">
        <v>1372</v>
      </c>
      <c r="F20" s="47" t="s">
        <v>1493</v>
      </c>
      <c r="G20" s="46" t="s">
        <v>651</v>
      </c>
      <c r="H20" s="49"/>
    </row>
    <row r="21" spans="2:8" s="41" customFormat="1" ht="15.75" customHeight="1">
      <c r="B21" s="46" t="s">
        <v>1732</v>
      </c>
      <c r="C21" s="46" t="s">
        <v>949</v>
      </c>
      <c r="D21" s="47"/>
      <c r="E21" s="48"/>
      <c r="F21" s="47"/>
      <c r="G21" s="46"/>
      <c r="H21" s="49"/>
    </row>
    <row r="22" spans="2:8" s="41" customFormat="1" ht="15.75" customHeight="1">
      <c r="B22" s="42">
        <v>8</v>
      </c>
      <c r="C22" s="42" t="s">
        <v>688</v>
      </c>
      <c r="D22" s="43" t="s">
        <v>653</v>
      </c>
      <c r="E22" s="42" t="s">
        <v>689</v>
      </c>
      <c r="F22" s="44" t="s">
        <v>690</v>
      </c>
      <c r="G22" s="45" t="s">
        <v>651</v>
      </c>
      <c r="H22" s="43"/>
    </row>
    <row r="23" spans="2:8" s="41" customFormat="1" ht="15.75" customHeight="1">
      <c r="B23" s="46" t="s">
        <v>691</v>
      </c>
      <c r="C23" s="46" t="s">
        <v>692</v>
      </c>
      <c r="D23" s="47" t="s">
        <v>657</v>
      </c>
      <c r="E23" s="48" t="s">
        <v>926</v>
      </c>
      <c r="F23" s="47" t="s">
        <v>695</v>
      </c>
      <c r="G23" s="46" t="s">
        <v>651</v>
      </c>
      <c r="H23" s="49"/>
    </row>
    <row r="24" spans="2:8" s="41" customFormat="1" ht="15.75" customHeight="1">
      <c r="B24" s="46" t="s">
        <v>693</v>
      </c>
      <c r="C24" s="46" t="s">
        <v>694</v>
      </c>
      <c r="D24" s="47" t="s">
        <v>657</v>
      </c>
      <c r="E24" s="48" t="s">
        <v>206</v>
      </c>
      <c r="F24" s="47" t="s">
        <v>492</v>
      </c>
      <c r="G24" s="46" t="s">
        <v>654</v>
      </c>
      <c r="H24" s="49"/>
    </row>
    <row r="25" spans="2:8" s="41" customFormat="1" ht="15.75" customHeight="1">
      <c r="B25" s="46"/>
      <c r="C25" s="46" t="s">
        <v>949</v>
      </c>
      <c r="D25" s="47"/>
      <c r="E25" s="48" t="s">
        <v>1732</v>
      </c>
      <c r="F25" s="47" t="s">
        <v>1732</v>
      </c>
      <c r="G25" s="46" t="s">
        <v>1732</v>
      </c>
      <c r="H25" s="49"/>
    </row>
    <row r="26" spans="2:8" s="41" customFormat="1" ht="15.75" customHeight="1">
      <c r="B26" s="42">
        <v>9</v>
      </c>
      <c r="C26" s="42" t="s">
        <v>696</v>
      </c>
      <c r="D26" s="43" t="s">
        <v>653</v>
      </c>
      <c r="E26" s="42" t="s">
        <v>683</v>
      </c>
      <c r="F26" s="44" t="s">
        <v>912</v>
      </c>
      <c r="G26" s="45" t="s">
        <v>651</v>
      </c>
      <c r="H26" s="43"/>
    </row>
    <row r="27" spans="2:8" s="41" customFormat="1" ht="15.75" customHeight="1">
      <c r="B27" s="46" t="s">
        <v>489</v>
      </c>
      <c r="C27" s="46" t="s">
        <v>697</v>
      </c>
      <c r="D27" s="47" t="s">
        <v>657</v>
      </c>
      <c r="E27" s="48" t="s">
        <v>1123</v>
      </c>
      <c r="F27" s="47" t="s">
        <v>1087</v>
      </c>
      <c r="G27" s="46" t="s">
        <v>205</v>
      </c>
      <c r="H27" s="49"/>
    </row>
    <row r="28" spans="2:8" s="41" customFormat="1" ht="15.75" customHeight="1">
      <c r="B28" s="46" t="s">
        <v>490</v>
      </c>
      <c r="C28" s="46" t="s">
        <v>698</v>
      </c>
      <c r="D28" s="47" t="s">
        <v>657</v>
      </c>
      <c r="E28" s="48" t="s">
        <v>376</v>
      </c>
      <c r="F28" s="47" t="s">
        <v>488</v>
      </c>
      <c r="G28" s="46" t="s">
        <v>651</v>
      </c>
      <c r="H28" s="49"/>
    </row>
    <row r="29" spans="2:8" s="41" customFormat="1" ht="15.75" customHeight="1">
      <c r="B29" s="50"/>
      <c r="C29" s="51"/>
      <c r="D29" s="182"/>
      <c r="E29" s="183"/>
      <c r="F29" s="182"/>
      <c r="G29" s="184"/>
      <c r="H29" s="52"/>
    </row>
    <row r="30" spans="2:8" s="41" customFormat="1" ht="12" customHeight="1">
      <c r="B30" s="53"/>
      <c r="C30" s="53"/>
      <c r="D30" s="53"/>
      <c r="E30" s="53"/>
      <c r="F30" s="54"/>
      <c r="G30" s="54"/>
      <c r="H30" s="54"/>
    </row>
    <row r="31" spans="2:8" s="41" customFormat="1" ht="12" customHeight="1">
      <c r="B31" s="55"/>
      <c r="C31" s="56"/>
      <c r="D31" s="55"/>
      <c r="E31" s="55"/>
      <c r="F31" s="351"/>
      <c r="G31" s="351"/>
      <c r="H31" s="351"/>
    </row>
    <row r="32" spans="2:8" s="41" customFormat="1" ht="12" customHeight="1">
      <c r="B32" s="55"/>
      <c r="C32" s="349"/>
      <c r="D32" s="349"/>
      <c r="E32" s="349"/>
      <c r="F32" s="351"/>
      <c r="G32" s="351"/>
      <c r="H32" s="351"/>
    </row>
    <row r="33" spans="2:8" s="41" customFormat="1" ht="14.25" customHeight="1">
      <c r="B33" s="55"/>
      <c r="C33" s="349"/>
      <c r="D33" s="349"/>
      <c r="E33" s="349"/>
      <c r="F33" s="351"/>
      <c r="G33" s="351"/>
      <c r="H33" s="351"/>
    </row>
    <row r="34" spans="2:8" s="41" customFormat="1" ht="12" customHeight="1">
      <c r="B34" s="57"/>
      <c r="C34" s="350"/>
      <c r="D34" s="350"/>
      <c r="E34" s="350"/>
      <c r="F34" s="13"/>
      <c r="G34" s="13"/>
      <c r="H34" s="37"/>
    </row>
    <row r="35" spans="2:8" s="41" customFormat="1" ht="12" customHeight="1">
      <c r="B35" s="57"/>
      <c r="C35" s="58"/>
      <c r="D35" s="59"/>
      <c r="E35" s="57"/>
      <c r="F35" s="13"/>
      <c r="G35" s="13"/>
      <c r="H35" s="23"/>
    </row>
    <row r="36" spans="2:8" s="41" customFormat="1" ht="12" customHeight="1">
      <c r="B36" s="57"/>
      <c r="C36" s="58"/>
      <c r="D36" s="59"/>
      <c r="E36" s="57"/>
      <c r="F36" s="13"/>
      <c r="G36" s="13"/>
      <c r="H36" s="23"/>
    </row>
    <row r="37" spans="2:8" s="41" customFormat="1" ht="12" customHeight="1">
      <c r="B37" s="57"/>
      <c r="C37" s="58"/>
      <c r="D37" s="59"/>
      <c r="E37" s="57"/>
      <c r="F37" s="340"/>
      <c r="G37" s="340"/>
      <c r="H37" s="340"/>
    </row>
    <row r="38" spans="2:8" s="41" customFormat="1" ht="12" customHeight="1">
      <c r="B38" s="57"/>
      <c r="C38" s="58"/>
      <c r="D38" s="59"/>
      <c r="E38" s="57"/>
      <c r="F38" s="339"/>
      <c r="G38" s="339"/>
      <c r="H38" s="339"/>
    </row>
    <row r="39" spans="2:8" s="41" customFormat="1" ht="12" customHeight="1">
      <c r="B39" s="57"/>
      <c r="C39" s="58"/>
      <c r="D39" s="59"/>
      <c r="E39" s="57"/>
      <c r="F39" s="339"/>
      <c r="G39" s="339"/>
      <c r="H39" s="339"/>
    </row>
    <row r="40" spans="2:8" s="41" customFormat="1" ht="12" customHeight="1">
      <c r="B40" s="57"/>
      <c r="C40" s="58"/>
      <c r="D40" s="59"/>
      <c r="E40" s="57"/>
      <c r="F40" s="62"/>
      <c r="G40" s="62"/>
      <c r="H40" s="63"/>
    </row>
    <row r="41" spans="3:8" s="41" customFormat="1" ht="12" customHeight="1">
      <c r="C41" s="60"/>
      <c r="D41" s="61"/>
      <c r="F41" s="62"/>
      <c r="G41" s="62"/>
      <c r="H41" s="62"/>
    </row>
    <row r="42" spans="3:4" s="41" customFormat="1" ht="12" customHeight="1">
      <c r="C42" s="60"/>
      <c r="D42" s="61"/>
    </row>
    <row r="43" s="41" customFormat="1" ht="12" customHeight="1"/>
    <row r="44" s="41" customFormat="1" ht="12" customHeight="1"/>
    <row r="45" s="41" customFormat="1" ht="12" customHeight="1"/>
    <row r="46" s="41" customFormat="1" ht="12" customHeight="1"/>
    <row r="47" s="41" customFormat="1" ht="12" customHeight="1"/>
    <row r="48" s="41" customFormat="1" ht="12" customHeight="1"/>
  </sheetData>
  <sheetProtection/>
  <mergeCells count="11">
    <mergeCell ref="F33:H33"/>
    <mergeCell ref="F37:H37"/>
    <mergeCell ref="F38:H38"/>
    <mergeCell ref="F39:H39"/>
    <mergeCell ref="B1:H1"/>
    <mergeCell ref="C32:E32"/>
    <mergeCell ref="C33:E33"/>
    <mergeCell ref="C34:E34"/>
    <mergeCell ref="B2:H2"/>
    <mergeCell ref="F31:H31"/>
    <mergeCell ref="F32:H3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11">
      <selection activeCell="B2" sqref="B2:F38"/>
    </sheetView>
  </sheetViews>
  <sheetFormatPr defaultColWidth="9.140625" defaultRowHeight="12.75"/>
  <cols>
    <col min="1" max="1" width="20.7109375" style="0" customWidth="1"/>
    <col min="2" max="2" width="7.7109375" style="0" customWidth="1"/>
    <col min="3" max="3" width="53.140625" style="0" customWidth="1"/>
    <col min="4" max="4" width="41.421875" style="0" customWidth="1"/>
    <col min="5" max="5" width="24.421875" style="0" customWidth="1"/>
    <col min="6" max="6" width="24.57421875" style="0" customWidth="1"/>
  </cols>
  <sheetData>
    <row r="1" spans="2:6" ht="21" customHeight="1">
      <c r="B1" s="102"/>
      <c r="C1" s="102"/>
      <c r="D1" s="102"/>
      <c r="E1" s="102"/>
      <c r="F1" s="102"/>
    </row>
    <row r="2" spans="2:6" ht="21" customHeight="1">
      <c r="B2" s="354" t="s">
        <v>1053</v>
      </c>
      <c r="C2" s="354"/>
      <c r="D2" s="354"/>
      <c r="E2" s="354"/>
      <c r="F2" s="354"/>
    </row>
    <row r="3" spans="2:6" ht="21" customHeight="1">
      <c r="B3" s="354" t="s">
        <v>1354</v>
      </c>
      <c r="C3" s="354"/>
      <c r="D3" s="354"/>
      <c r="E3" s="354"/>
      <c r="F3" s="354"/>
    </row>
    <row r="4" spans="2:6" ht="21" customHeight="1">
      <c r="B4" s="354" t="str">
        <f>REKAP!B3</f>
        <v>KEADAAN  BULAN  :  JUNI  2017</v>
      </c>
      <c r="C4" s="354"/>
      <c r="D4" s="354"/>
      <c r="E4" s="354"/>
      <c r="F4" s="354"/>
    </row>
    <row r="5" spans="2:6" ht="21" customHeight="1">
      <c r="B5" s="103"/>
      <c r="C5" s="103"/>
      <c r="D5" s="103"/>
      <c r="E5" s="103"/>
      <c r="F5" s="103"/>
    </row>
    <row r="6" spans="2:6" ht="21" customHeight="1">
      <c r="B6" s="355" t="s">
        <v>1577</v>
      </c>
      <c r="C6" s="355" t="s">
        <v>1052</v>
      </c>
      <c r="D6" s="355" t="s">
        <v>1097</v>
      </c>
      <c r="E6" s="355" t="s">
        <v>645</v>
      </c>
      <c r="F6" s="355" t="s">
        <v>1051</v>
      </c>
    </row>
    <row r="7" spans="2:6" ht="21" customHeight="1">
      <c r="B7" s="356"/>
      <c r="C7" s="356"/>
      <c r="D7" s="356"/>
      <c r="E7" s="356"/>
      <c r="F7" s="356"/>
    </row>
    <row r="8" spans="2:6" ht="24" customHeight="1">
      <c r="B8" s="162">
        <v>1</v>
      </c>
      <c r="C8" s="163" t="s">
        <v>1065</v>
      </c>
      <c r="D8" s="164" t="s">
        <v>862</v>
      </c>
      <c r="E8" s="162" t="s">
        <v>1095</v>
      </c>
      <c r="F8" s="165"/>
    </row>
    <row r="9" spans="2:6" ht="21" customHeight="1">
      <c r="B9" s="162">
        <v>2</v>
      </c>
      <c r="C9" s="163" t="s">
        <v>1066</v>
      </c>
      <c r="D9" s="215" t="s">
        <v>318</v>
      </c>
      <c r="E9" s="168" t="s">
        <v>2108</v>
      </c>
      <c r="F9" s="166"/>
    </row>
    <row r="10" spans="2:6" ht="21" customHeight="1">
      <c r="B10" s="162">
        <v>3</v>
      </c>
      <c r="C10" s="163" t="s">
        <v>1067</v>
      </c>
      <c r="D10" s="164" t="s">
        <v>1082</v>
      </c>
      <c r="E10" s="162" t="s">
        <v>1094</v>
      </c>
      <c r="F10" s="166"/>
    </row>
    <row r="11" spans="2:6" ht="21" customHeight="1">
      <c r="B11" s="162">
        <v>4</v>
      </c>
      <c r="C11" s="163" t="s">
        <v>296</v>
      </c>
      <c r="D11" s="164" t="s">
        <v>1575</v>
      </c>
      <c r="E11" s="162" t="s">
        <v>1093</v>
      </c>
      <c r="F11" s="165"/>
    </row>
    <row r="12" spans="2:6" ht="21" customHeight="1">
      <c r="B12" s="162">
        <v>5</v>
      </c>
      <c r="C12" s="167" t="s">
        <v>1068</v>
      </c>
      <c r="D12" s="168" t="s">
        <v>928</v>
      </c>
      <c r="E12" s="162" t="s">
        <v>1096</v>
      </c>
      <c r="F12" s="169"/>
    </row>
    <row r="13" spans="2:6" ht="21" customHeight="1">
      <c r="B13" s="162">
        <v>6</v>
      </c>
      <c r="C13" s="167" t="s">
        <v>1069</v>
      </c>
      <c r="D13" s="171" t="s">
        <v>266</v>
      </c>
      <c r="E13" s="186" t="s">
        <v>276</v>
      </c>
      <c r="F13" s="170"/>
    </row>
    <row r="14" spans="2:6" ht="21" customHeight="1">
      <c r="B14" s="162">
        <v>7</v>
      </c>
      <c r="C14" s="167" t="s">
        <v>1070</v>
      </c>
      <c r="D14" s="213" t="s">
        <v>2058</v>
      </c>
      <c r="E14" s="214" t="s">
        <v>2107</v>
      </c>
      <c r="F14" s="171"/>
    </row>
    <row r="15" spans="2:6" ht="21" customHeight="1">
      <c r="B15" s="162">
        <v>8</v>
      </c>
      <c r="C15" s="167" t="s">
        <v>1071</v>
      </c>
      <c r="D15" s="168" t="s">
        <v>1784</v>
      </c>
      <c r="E15" s="185" t="s">
        <v>1091</v>
      </c>
      <c r="F15" s="171"/>
    </row>
    <row r="16" spans="2:6" ht="21" customHeight="1">
      <c r="B16" s="162">
        <v>9</v>
      </c>
      <c r="C16" s="167" t="s">
        <v>1072</v>
      </c>
      <c r="D16" s="171" t="s">
        <v>257</v>
      </c>
      <c r="E16" s="185" t="s">
        <v>2113</v>
      </c>
      <c r="F16" s="170"/>
    </row>
    <row r="17" spans="2:6" ht="21" customHeight="1">
      <c r="B17" s="162">
        <v>10</v>
      </c>
      <c r="C17" s="167" t="s">
        <v>1073</v>
      </c>
      <c r="D17" s="168" t="s">
        <v>620</v>
      </c>
      <c r="E17" s="185" t="s">
        <v>1090</v>
      </c>
      <c r="F17" s="170"/>
    </row>
    <row r="18" spans="2:6" ht="21" customHeight="1">
      <c r="B18" s="162">
        <v>11</v>
      </c>
      <c r="C18" s="167" t="s">
        <v>1074</v>
      </c>
      <c r="D18" s="168" t="s">
        <v>1083</v>
      </c>
      <c r="E18" s="185" t="s">
        <v>1089</v>
      </c>
      <c r="F18" s="170"/>
    </row>
    <row r="19" spans="2:6" ht="21" customHeight="1">
      <c r="B19" s="162">
        <v>12</v>
      </c>
      <c r="C19" s="167" t="s">
        <v>1075</v>
      </c>
      <c r="D19" s="168" t="s">
        <v>162</v>
      </c>
      <c r="E19" s="185" t="s">
        <v>163</v>
      </c>
      <c r="F19" s="170"/>
    </row>
    <row r="20" spans="2:6" ht="21" customHeight="1">
      <c r="B20" s="162">
        <v>13</v>
      </c>
      <c r="C20" s="167" t="s">
        <v>1076</v>
      </c>
      <c r="D20" s="168" t="s">
        <v>2115</v>
      </c>
      <c r="E20" s="214" t="s">
        <v>2107</v>
      </c>
      <c r="F20" s="170"/>
    </row>
    <row r="21" spans="2:6" ht="21" customHeight="1">
      <c r="B21" s="162">
        <v>14</v>
      </c>
      <c r="C21" s="167" t="s">
        <v>1077</v>
      </c>
      <c r="D21" s="168" t="s">
        <v>212</v>
      </c>
      <c r="E21" s="185" t="s">
        <v>2112</v>
      </c>
      <c r="F21" s="170"/>
    </row>
    <row r="22" spans="2:6" ht="21" customHeight="1">
      <c r="B22" s="162">
        <v>15</v>
      </c>
      <c r="C22" s="172" t="s">
        <v>1078</v>
      </c>
      <c r="D22" s="173" t="s">
        <v>1084</v>
      </c>
      <c r="E22" s="186" t="s">
        <v>1088</v>
      </c>
      <c r="F22" s="170"/>
    </row>
    <row r="23" spans="2:6" ht="21" customHeight="1">
      <c r="B23" s="162">
        <v>16</v>
      </c>
      <c r="C23" s="172" t="s">
        <v>1079</v>
      </c>
      <c r="D23" s="168" t="s">
        <v>1169</v>
      </c>
      <c r="E23" s="185" t="s">
        <v>1092</v>
      </c>
      <c r="F23" s="174"/>
    </row>
    <row r="24" spans="2:6" ht="21" customHeight="1">
      <c r="B24" s="162">
        <v>17</v>
      </c>
      <c r="C24" s="167" t="s">
        <v>2110</v>
      </c>
      <c r="D24" s="168" t="s">
        <v>122</v>
      </c>
      <c r="E24" s="185" t="s">
        <v>2114</v>
      </c>
      <c r="F24" s="170"/>
    </row>
    <row r="25" spans="2:6" ht="21" customHeight="1">
      <c r="B25" s="162">
        <v>18</v>
      </c>
      <c r="C25" s="179" t="s">
        <v>2111</v>
      </c>
      <c r="D25" s="180" t="s">
        <v>208</v>
      </c>
      <c r="E25" s="187" t="s">
        <v>948</v>
      </c>
      <c r="F25" s="181"/>
    </row>
    <row r="26" spans="2:6" ht="21" customHeight="1">
      <c r="B26" s="162">
        <v>19</v>
      </c>
      <c r="C26" s="172" t="s">
        <v>1080</v>
      </c>
      <c r="D26" s="173" t="s">
        <v>2109</v>
      </c>
      <c r="E26" s="186" t="s">
        <v>495</v>
      </c>
      <c r="F26" s="170"/>
    </row>
    <row r="27" spans="2:6" ht="21" customHeight="1">
      <c r="B27" s="162">
        <v>20</v>
      </c>
      <c r="C27" s="172" t="s">
        <v>1081</v>
      </c>
      <c r="D27" s="173" t="s">
        <v>1085</v>
      </c>
      <c r="E27" s="186" t="s">
        <v>1086</v>
      </c>
      <c r="F27" s="170"/>
    </row>
    <row r="28" spans="2:6" ht="21" customHeight="1">
      <c r="B28" s="175"/>
      <c r="C28" s="176"/>
      <c r="D28" s="177"/>
      <c r="E28" s="177"/>
      <c r="F28" s="178"/>
    </row>
    <row r="29" spans="2:6" ht="21" customHeight="1">
      <c r="B29" s="102"/>
      <c r="C29" s="102"/>
      <c r="D29" s="102"/>
      <c r="E29" s="102"/>
      <c r="F29" s="102"/>
    </row>
    <row r="30" spans="2:6" ht="16.5" customHeight="1">
      <c r="B30" s="102"/>
      <c r="C30" s="102"/>
      <c r="D30" s="102"/>
      <c r="E30" s="352" t="str">
        <f>REKAP!K86</f>
        <v>Surakarta,  Juni  2017</v>
      </c>
      <c r="F30" s="352"/>
    </row>
    <row r="31" spans="2:6" ht="16.5" customHeight="1">
      <c r="B31" s="102"/>
      <c r="C31" s="102"/>
      <c r="D31" s="102"/>
      <c r="E31" s="352" t="s">
        <v>1367</v>
      </c>
      <c r="F31" s="352"/>
    </row>
    <row r="32" spans="2:6" ht="16.5" customHeight="1">
      <c r="B32" s="102"/>
      <c r="C32" s="102"/>
      <c r="D32" s="102"/>
      <c r="E32" s="352" t="s">
        <v>905</v>
      </c>
      <c r="F32" s="352"/>
    </row>
    <row r="33" spans="2:6" ht="16.5" customHeight="1">
      <c r="B33" s="102"/>
      <c r="C33" s="102"/>
      <c r="D33" s="102"/>
      <c r="E33" s="102"/>
      <c r="F33" s="102"/>
    </row>
    <row r="34" spans="2:6" ht="16.5" customHeight="1">
      <c r="B34" s="102"/>
      <c r="C34" s="102"/>
      <c r="D34" s="102"/>
      <c r="E34" s="102"/>
      <c r="F34" s="102"/>
    </row>
    <row r="35" spans="2:6" ht="16.5" customHeight="1">
      <c r="B35" s="102"/>
      <c r="C35" s="102"/>
      <c r="D35" s="102"/>
      <c r="E35" s="102"/>
      <c r="F35" s="102"/>
    </row>
    <row r="36" spans="2:6" ht="16.5" customHeight="1">
      <c r="B36" s="102"/>
      <c r="C36" s="102"/>
      <c r="D36" s="102"/>
      <c r="E36" s="353" t="s">
        <v>1368</v>
      </c>
      <c r="F36" s="353"/>
    </row>
    <row r="37" spans="2:6" ht="16.5" customHeight="1">
      <c r="B37" s="102"/>
      <c r="C37" s="102"/>
      <c r="D37" s="102"/>
      <c r="E37" s="352" t="s">
        <v>906</v>
      </c>
      <c r="F37" s="352"/>
    </row>
    <row r="38" spans="2:6" ht="16.5" customHeight="1">
      <c r="B38" s="102"/>
      <c r="C38" s="102"/>
      <c r="D38" s="102"/>
      <c r="E38" s="352" t="s">
        <v>1576</v>
      </c>
      <c r="F38" s="352"/>
    </row>
    <row r="39" spans="2:6" ht="16.5" customHeight="1">
      <c r="B39" s="102"/>
      <c r="C39" s="102"/>
      <c r="D39" s="102"/>
      <c r="E39" s="102"/>
      <c r="F39" s="102"/>
    </row>
  </sheetData>
  <sheetProtection/>
  <mergeCells count="14">
    <mergeCell ref="B2:F2"/>
    <mergeCell ref="B3:F3"/>
    <mergeCell ref="B4:F4"/>
    <mergeCell ref="B6:B7"/>
    <mergeCell ref="C6:C7"/>
    <mergeCell ref="D6:D7"/>
    <mergeCell ref="F6:F7"/>
    <mergeCell ref="E6:E7"/>
    <mergeCell ref="E37:F37"/>
    <mergeCell ref="E38:F38"/>
    <mergeCell ref="E30:F30"/>
    <mergeCell ref="E31:F31"/>
    <mergeCell ref="E32:F32"/>
    <mergeCell ref="E36:F3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1"/>
  <sheetViews>
    <sheetView zoomScale="106" zoomScaleNormal="106" zoomScalePageLayoutView="0" workbookViewId="0" topLeftCell="A1">
      <selection activeCell="J19" sqref="J19"/>
    </sheetView>
  </sheetViews>
  <sheetFormatPr defaultColWidth="9.140625" defaultRowHeight="12.75"/>
  <cols>
    <col min="1" max="1" width="19.8515625" style="0" customWidth="1"/>
    <col min="2" max="2" width="8.8515625" style="0" customWidth="1"/>
    <col min="3" max="3" width="42.421875" style="0" customWidth="1"/>
    <col min="4" max="4" width="41.421875" style="0" customWidth="1"/>
    <col min="5" max="5" width="28.57421875" style="0" customWidth="1"/>
    <col min="6" max="6" width="25.140625" style="0" customWidth="1"/>
  </cols>
  <sheetData>
    <row r="1" spans="2:8" ht="16.5" customHeight="1">
      <c r="B1" s="360" t="s">
        <v>1050</v>
      </c>
      <c r="C1" s="360"/>
      <c r="D1" s="360"/>
      <c r="E1" s="360"/>
      <c r="F1" s="360"/>
      <c r="G1" s="5"/>
      <c r="H1" s="5"/>
    </row>
    <row r="2" spans="2:8" ht="16.5" customHeight="1">
      <c r="B2" s="360" t="s">
        <v>1354</v>
      </c>
      <c r="C2" s="360"/>
      <c r="D2" s="360"/>
      <c r="E2" s="360"/>
      <c r="F2" s="360"/>
      <c r="G2" s="5"/>
      <c r="H2" s="5"/>
    </row>
    <row r="3" spans="2:8" ht="16.5" customHeight="1">
      <c r="B3" s="360" t="str">
        <f>REKAP!B3</f>
        <v>KEADAAN  BULAN  :  JUNI  2017</v>
      </c>
      <c r="C3" s="360"/>
      <c r="D3" s="360"/>
      <c r="E3" s="360"/>
      <c r="F3" s="360"/>
      <c r="G3" s="5"/>
      <c r="H3" s="5"/>
    </row>
    <row r="4" spans="2:8" ht="16.5" customHeight="1">
      <c r="B4" s="21"/>
      <c r="C4" s="21"/>
      <c r="D4" s="21"/>
      <c r="E4" s="21"/>
      <c r="F4" s="21"/>
      <c r="G4" s="5"/>
      <c r="H4" s="5"/>
    </row>
    <row r="5" spans="2:8" ht="16.5" customHeight="1">
      <c r="B5" s="358" t="s">
        <v>1577</v>
      </c>
      <c r="C5" s="358" t="s">
        <v>1048</v>
      </c>
      <c r="D5" s="358" t="s">
        <v>1049</v>
      </c>
      <c r="E5" s="358" t="s">
        <v>645</v>
      </c>
      <c r="F5" s="358" t="s">
        <v>1051</v>
      </c>
      <c r="G5" s="11"/>
      <c r="H5" s="5"/>
    </row>
    <row r="6" spans="2:8" ht="16.5" customHeight="1">
      <c r="B6" s="359"/>
      <c r="C6" s="359"/>
      <c r="D6" s="359"/>
      <c r="E6" s="359"/>
      <c r="F6" s="359"/>
      <c r="G6" s="11"/>
      <c r="H6" s="5"/>
    </row>
    <row r="7" spans="2:8" ht="16.5" customHeight="1">
      <c r="B7" s="189">
        <v>1</v>
      </c>
      <c r="C7" s="190" t="s">
        <v>2105</v>
      </c>
      <c r="D7" s="191" t="s">
        <v>1099</v>
      </c>
      <c r="E7" s="192" t="s">
        <v>1100</v>
      </c>
      <c r="F7" s="193"/>
      <c r="G7" s="11" t="s">
        <v>1732</v>
      </c>
      <c r="H7" s="5"/>
    </row>
    <row r="8" spans="2:8" ht="16.5" customHeight="1">
      <c r="B8" s="189">
        <v>2</v>
      </c>
      <c r="C8" s="190" t="s">
        <v>1054</v>
      </c>
      <c r="D8" s="191" t="s">
        <v>2106</v>
      </c>
      <c r="E8" s="192" t="s">
        <v>1103</v>
      </c>
      <c r="F8" s="194"/>
      <c r="G8" s="11" t="s">
        <v>1732</v>
      </c>
      <c r="H8" s="5"/>
    </row>
    <row r="9" spans="2:8" ht="16.5" customHeight="1">
      <c r="B9" s="189">
        <v>3</v>
      </c>
      <c r="C9" s="190" t="s">
        <v>1055</v>
      </c>
      <c r="D9" s="195" t="s">
        <v>1063</v>
      </c>
      <c r="E9" s="189" t="s">
        <v>1101</v>
      </c>
      <c r="F9" s="194"/>
      <c r="G9" s="11"/>
      <c r="H9" s="5"/>
    </row>
    <row r="10" spans="2:8" ht="16.5" customHeight="1">
      <c r="B10" s="189">
        <v>4</v>
      </c>
      <c r="C10" s="190" t="s">
        <v>2149</v>
      </c>
      <c r="D10" s="191" t="s">
        <v>1064</v>
      </c>
      <c r="E10" s="192" t="s">
        <v>1104</v>
      </c>
      <c r="F10" s="193"/>
      <c r="G10" s="11"/>
      <c r="H10" s="5"/>
    </row>
    <row r="11" spans="2:8" ht="16.5" customHeight="1">
      <c r="B11" s="192">
        <v>5</v>
      </c>
      <c r="C11" s="196" t="s">
        <v>265</v>
      </c>
      <c r="D11" s="191" t="s">
        <v>2024</v>
      </c>
      <c r="E11" s="192" t="s">
        <v>2025</v>
      </c>
      <c r="F11" s="197"/>
      <c r="G11" s="11" t="s">
        <v>1732</v>
      </c>
      <c r="H11" s="5"/>
    </row>
    <row r="12" spans="2:8" ht="16.5" customHeight="1">
      <c r="B12" s="192">
        <v>6</v>
      </c>
      <c r="C12" s="196" t="s">
        <v>1056</v>
      </c>
      <c r="D12" s="191" t="s">
        <v>2020</v>
      </c>
      <c r="E12" s="192" t="s">
        <v>2021</v>
      </c>
      <c r="F12" s="198"/>
      <c r="G12" s="11" t="s">
        <v>1732</v>
      </c>
      <c r="H12" s="5"/>
    </row>
    <row r="13" spans="2:8" ht="16.5" customHeight="1">
      <c r="B13" s="192">
        <v>7</v>
      </c>
      <c r="C13" s="196" t="s">
        <v>2019</v>
      </c>
      <c r="D13" s="191" t="s">
        <v>1371</v>
      </c>
      <c r="E13" s="192" t="s">
        <v>1105</v>
      </c>
      <c r="F13" s="199"/>
      <c r="G13" s="11" t="s">
        <v>1732</v>
      </c>
      <c r="H13" s="5"/>
    </row>
    <row r="14" spans="2:8" ht="16.5" customHeight="1">
      <c r="B14" s="192">
        <v>8</v>
      </c>
      <c r="C14" s="196" t="s">
        <v>275</v>
      </c>
      <c r="D14" s="195" t="s">
        <v>1031</v>
      </c>
      <c r="E14" s="189" t="s">
        <v>1106</v>
      </c>
      <c r="F14" s="199"/>
      <c r="G14" s="11" t="s">
        <v>1732</v>
      </c>
      <c r="H14" s="5"/>
    </row>
    <row r="15" spans="2:8" ht="16.5" customHeight="1">
      <c r="B15" s="192">
        <v>9</v>
      </c>
      <c r="C15" s="196" t="s">
        <v>1057</v>
      </c>
      <c r="D15" s="200" t="s">
        <v>169</v>
      </c>
      <c r="E15" s="201" t="s">
        <v>170</v>
      </c>
      <c r="F15" s="198"/>
      <c r="G15" s="11"/>
      <c r="H15" s="5"/>
    </row>
    <row r="16" spans="2:8" ht="16.5" customHeight="1">
      <c r="B16" s="192">
        <v>10</v>
      </c>
      <c r="C16" s="196" t="s">
        <v>302</v>
      </c>
      <c r="D16" s="200" t="s">
        <v>1374</v>
      </c>
      <c r="E16" s="192" t="s">
        <v>947</v>
      </c>
      <c r="F16" s="198"/>
      <c r="G16" s="11"/>
      <c r="H16" s="5"/>
    </row>
    <row r="17" spans="2:8" ht="16.5" customHeight="1">
      <c r="B17" s="192">
        <v>11</v>
      </c>
      <c r="C17" s="196" t="s">
        <v>303</v>
      </c>
      <c r="D17" s="211" t="s">
        <v>2093</v>
      </c>
      <c r="E17" s="212" t="s">
        <v>2117</v>
      </c>
      <c r="F17" s="114"/>
      <c r="G17" s="210"/>
      <c r="H17" s="5"/>
    </row>
    <row r="18" spans="2:8" ht="16.5" customHeight="1">
      <c r="B18" s="192">
        <v>12</v>
      </c>
      <c r="C18" s="196" t="s">
        <v>1058</v>
      </c>
      <c r="D18" s="191" t="s">
        <v>1517</v>
      </c>
      <c r="E18" s="192" t="s">
        <v>1102</v>
      </c>
      <c r="F18" s="198"/>
      <c r="G18" s="11"/>
      <c r="H18" s="5"/>
    </row>
    <row r="19" spans="2:8" ht="16.5" customHeight="1">
      <c r="B19" s="192">
        <v>13</v>
      </c>
      <c r="C19" s="196" t="s">
        <v>1059</v>
      </c>
      <c r="D19" s="200" t="s">
        <v>1032</v>
      </c>
      <c r="E19" s="201" t="s">
        <v>997</v>
      </c>
      <c r="F19" s="198"/>
      <c r="G19" s="11"/>
      <c r="H19" s="5"/>
    </row>
    <row r="20" spans="2:8" ht="16.5" customHeight="1">
      <c r="B20" s="192">
        <v>14</v>
      </c>
      <c r="C20" s="196" t="s">
        <v>1060</v>
      </c>
      <c r="D20" s="191" t="s">
        <v>1207</v>
      </c>
      <c r="E20" s="192" t="s">
        <v>1108</v>
      </c>
      <c r="F20" s="198"/>
      <c r="G20" s="11"/>
      <c r="H20" s="5"/>
    </row>
    <row r="21" spans="2:8" ht="16.5" customHeight="1">
      <c r="B21" s="201">
        <v>15</v>
      </c>
      <c r="C21" s="202" t="s">
        <v>1113</v>
      </c>
      <c r="D21" s="191" t="s">
        <v>1242</v>
      </c>
      <c r="E21" s="192" t="s">
        <v>1098</v>
      </c>
      <c r="F21" s="203"/>
      <c r="G21" s="11"/>
      <c r="H21" s="5"/>
    </row>
    <row r="22" spans="2:8" ht="16.5" customHeight="1">
      <c r="B22" s="201">
        <v>16</v>
      </c>
      <c r="C22" s="202" t="s">
        <v>168</v>
      </c>
      <c r="D22" s="200" t="s">
        <v>2022</v>
      </c>
      <c r="E22" s="201" t="s">
        <v>2023</v>
      </c>
      <c r="F22" s="203"/>
      <c r="G22" s="11"/>
      <c r="H22" s="5"/>
    </row>
    <row r="23" spans="2:8" ht="16.5" customHeight="1">
      <c r="B23" s="201">
        <v>17</v>
      </c>
      <c r="C23" s="202" t="s">
        <v>202</v>
      </c>
      <c r="D23" s="200" t="s">
        <v>1370</v>
      </c>
      <c r="E23" s="204" t="s">
        <v>996</v>
      </c>
      <c r="F23" s="203"/>
      <c r="G23" s="11"/>
      <c r="H23" s="5"/>
    </row>
    <row r="24" spans="2:8" ht="16.5" customHeight="1">
      <c r="B24" s="192">
        <v>18</v>
      </c>
      <c r="C24" s="196" t="s">
        <v>1061</v>
      </c>
      <c r="D24" s="191" t="s">
        <v>1378</v>
      </c>
      <c r="E24" s="192" t="s">
        <v>1111</v>
      </c>
      <c r="F24" s="198"/>
      <c r="G24" s="11"/>
      <c r="H24" s="5"/>
    </row>
    <row r="25" spans="2:8" ht="16.5" customHeight="1">
      <c r="B25" s="201">
        <v>19</v>
      </c>
      <c r="C25" s="202" t="s">
        <v>946</v>
      </c>
      <c r="D25" s="191" t="s">
        <v>1109</v>
      </c>
      <c r="E25" s="192" t="s">
        <v>1110</v>
      </c>
      <c r="F25" s="203"/>
      <c r="G25" s="11"/>
      <c r="H25" s="5"/>
    </row>
    <row r="26" spans="2:8" ht="16.5" customHeight="1">
      <c r="B26" s="201">
        <v>20</v>
      </c>
      <c r="C26" s="202" t="s">
        <v>305</v>
      </c>
      <c r="D26" s="200" t="s">
        <v>297</v>
      </c>
      <c r="E26" s="201" t="s">
        <v>298</v>
      </c>
      <c r="F26" s="203"/>
      <c r="G26" s="11"/>
      <c r="H26" s="5"/>
    </row>
    <row r="27" spans="2:8" ht="16.5" customHeight="1">
      <c r="B27" s="201">
        <v>21</v>
      </c>
      <c r="C27" s="202" t="s">
        <v>306</v>
      </c>
      <c r="D27" s="200" t="s">
        <v>299</v>
      </c>
      <c r="E27" s="201" t="s">
        <v>300</v>
      </c>
      <c r="F27" s="203"/>
      <c r="G27" s="11"/>
      <c r="H27" s="5"/>
    </row>
    <row r="28" spans="2:8" ht="16.5" customHeight="1">
      <c r="B28" s="201">
        <v>22</v>
      </c>
      <c r="C28" s="202" t="s">
        <v>307</v>
      </c>
      <c r="D28" s="199" t="s">
        <v>304</v>
      </c>
      <c r="E28" s="197" t="s">
        <v>301</v>
      </c>
      <c r="F28" s="203"/>
      <c r="G28" s="11"/>
      <c r="H28" s="5"/>
    </row>
    <row r="29" spans="2:8" ht="16.5" customHeight="1">
      <c r="B29" s="201">
        <v>23</v>
      </c>
      <c r="C29" s="202" t="s">
        <v>2018</v>
      </c>
      <c r="D29" s="195" t="s">
        <v>1062</v>
      </c>
      <c r="E29" s="189" t="s">
        <v>1107</v>
      </c>
      <c r="F29" s="203"/>
      <c r="G29" s="11"/>
      <c r="H29" s="5"/>
    </row>
    <row r="30" spans="2:8" ht="16.5" customHeight="1">
      <c r="B30" s="201">
        <v>24</v>
      </c>
      <c r="C30" s="202" t="s">
        <v>2026</v>
      </c>
      <c r="D30" s="205" t="s">
        <v>2027</v>
      </c>
      <c r="E30" s="206" t="s">
        <v>2028</v>
      </c>
      <c r="F30" s="203"/>
      <c r="G30" s="11"/>
      <c r="H30" s="5"/>
    </row>
    <row r="31" spans="2:8" ht="16.5" customHeight="1">
      <c r="B31" s="207"/>
      <c r="C31" s="208"/>
      <c r="D31" s="209"/>
      <c r="E31" s="207"/>
      <c r="F31" s="209"/>
      <c r="G31" s="11"/>
      <c r="H31" s="5"/>
    </row>
    <row r="32" spans="2:8" ht="16.5" customHeight="1">
      <c r="B32" s="13"/>
      <c r="C32" s="13"/>
      <c r="D32" s="13"/>
      <c r="E32" s="13"/>
      <c r="F32" s="13"/>
      <c r="G32" s="5"/>
      <c r="H32" s="5"/>
    </row>
    <row r="33" spans="2:8" ht="16.5" customHeight="1">
      <c r="B33" s="13"/>
      <c r="C33" s="13"/>
      <c r="E33" s="339" t="str">
        <f>REKAP!K86</f>
        <v>Surakarta,  Juni  2017</v>
      </c>
      <c r="F33" s="339"/>
      <c r="G33" s="5" t="s">
        <v>1732</v>
      </c>
      <c r="H33" s="5"/>
    </row>
    <row r="34" spans="2:8" ht="16.5" customHeight="1">
      <c r="B34" s="13"/>
      <c r="C34" s="104" t="s">
        <v>794</v>
      </c>
      <c r="E34" s="339" t="s">
        <v>1367</v>
      </c>
      <c r="F34" s="339"/>
      <c r="G34" s="5"/>
      <c r="H34" s="5"/>
    </row>
    <row r="35" spans="2:8" ht="16.5" customHeight="1">
      <c r="B35" s="13"/>
      <c r="C35" s="13"/>
      <c r="E35" s="339" t="s">
        <v>905</v>
      </c>
      <c r="F35" s="339"/>
      <c r="G35" s="5"/>
      <c r="H35" s="5"/>
    </row>
    <row r="36" spans="2:8" ht="16.5" customHeight="1">
      <c r="B36" s="13"/>
      <c r="C36" s="13"/>
      <c r="E36" s="13"/>
      <c r="F36" s="13"/>
      <c r="G36" s="5"/>
      <c r="H36" s="5"/>
    </row>
    <row r="37" spans="2:8" ht="16.5" customHeight="1">
      <c r="B37" s="13"/>
      <c r="C37" s="13"/>
      <c r="E37" s="13"/>
      <c r="F37" s="13"/>
      <c r="G37" s="5"/>
      <c r="H37" s="5"/>
    </row>
    <row r="38" spans="2:8" ht="16.5" customHeight="1">
      <c r="B38" s="13"/>
      <c r="C38" s="13"/>
      <c r="E38" s="340" t="s">
        <v>1368</v>
      </c>
      <c r="F38" s="340"/>
      <c r="G38" s="5"/>
      <c r="H38" s="5"/>
    </row>
    <row r="39" spans="2:8" ht="16.5" customHeight="1">
      <c r="B39" s="13"/>
      <c r="C39" s="13"/>
      <c r="E39" s="339" t="s">
        <v>906</v>
      </c>
      <c r="F39" s="339"/>
      <c r="G39" s="5"/>
      <c r="H39" s="5"/>
    </row>
    <row r="40" spans="2:8" ht="16.5" customHeight="1">
      <c r="B40" s="13"/>
      <c r="C40" s="13"/>
      <c r="E40" s="339" t="s">
        <v>1576</v>
      </c>
      <c r="F40" s="339"/>
      <c r="G40" s="5"/>
      <c r="H40" s="5"/>
    </row>
    <row r="41" spans="2:8" ht="21" customHeight="1">
      <c r="B41" s="5"/>
      <c r="C41" s="5"/>
      <c r="D41" s="357" t="s">
        <v>1732</v>
      </c>
      <c r="E41" s="357"/>
      <c r="F41" s="357"/>
      <c r="G41" s="357"/>
      <c r="H41" s="357"/>
    </row>
  </sheetData>
  <sheetProtection/>
  <mergeCells count="15">
    <mergeCell ref="B1:F1"/>
    <mergeCell ref="B2:F2"/>
    <mergeCell ref="B3:F3"/>
    <mergeCell ref="B5:B6"/>
    <mergeCell ref="C5:C6"/>
    <mergeCell ref="D5:D6"/>
    <mergeCell ref="F5:F6"/>
    <mergeCell ref="D41:H41"/>
    <mergeCell ref="E5:E6"/>
    <mergeCell ref="E33:F33"/>
    <mergeCell ref="E34:F34"/>
    <mergeCell ref="E35:F35"/>
    <mergeCell ref="E38:F38"/>
    <mergeCell ref="E39:F39"/>
    <mergeCell ref="E40:F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COMPPAQ PRESARIO</cp:lastModifiedBy>
  <cp:lastPrinted>2017-06-05T02:58:01Z</cp:lastPrinted>
  <dcterms:created xsi:type="dcterms:W3CDTF">2003-05-10T06:53:06Z</dcterms:created>
  <dcterms:modified xsi:type="dcterms:W3CDTF">2017-08-05T01:00:07Z</dcterms:modified>
  <cp:category/>
  <cp:version/>
  <cp:contentType/>
  <cp:contentStatus/>
</cp:coreProperties>
</file>