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5595" windowHeight="4110" activeTab="4"/>
  </bookViews>
  <sheets>
    <sheet name="NAMA" sheetId="1" r:id="rId1"/>
    <sheet name="REKAP" sheetId="2" r:id="rId2"/>
    <sheet name="PHL" sheetId="3" r:id="rId3"/>
    <sheet name="STRUKTURAL" sheetId="4" r:id="rId4"/>
    <sheet name="KA.INSTALASI" sheetId="5" r:id="rId5"/>
    <sheet name="KA. RUANG" sheetId="6" r:id="rId6"/>
    <sheet name="WKDS" sheetId="7" r:id="rId7"/>
    <sheet name="PHL 2018" sheetId="8" r:id="rId8"/>
    <sheet name="dr klinis" sheetId="9" r:id="rId9"/>
  </sheets>
  <definedNames>
    <definedName name="_xlnm.Print_Titles" localSheetId="5">'KA. RUANG'!$B:$H,'KA. RUANG'!$5:$6</definedName>
    <definedName name="_xlnm.Print_Titles" localSheetId="4">'KA.INSTALASI'!$6:$7</definedName>
    <definedName name="_xlnm.Print_Titles" localSheetId="0">'NAMA'!$6:$7</definedName>
    <definedName name="_xlnm.Print_Titles" localSheetId="2">'PHL'!$6:$7</definedName>
    <definedName name="_xlnm.Print_Titles" localSheetId="3">'STRUKTURAL'!$B:$H,'STRUKTURAL'!$4:$4</definedName>
  </definedNames>
  <calcPr fullCalcOnLoad="1"/>
</workbook>
</file>

<file path=xl/sharedStrings.xml><?xml version="1.0" encoding="utf-8"?>
<sst xmlns="http://schemas.openxmlformats.org/spreadsheetml/2006/main" count="5135" uniqueCount="2359">
  <si>
    <t>SEKOLAH  MENENGAH  ATAS  (SMA)</t>
  </si>
  <si>
    <t>140 122 120</t>
  </si>
  <si>
    <t>140 120 076</t>
  </si>
  <si>
    <t>140 139 091</t>
  </si>
  <si>
    <t>Subur  Iriyanto</t>
  </si>
  <si>
    <t>140 139 090</t>
  </si>
  <si>
    <t>Sumardi</t>
  </si>
  <si>
    <t>140 144 140</t>
  </si>
  <si>
    <t>Kushartono</t>
  </si>
  <si>
    <t>140 144 139</t>
  </si>
  <si>
    <t>Giati  Iriyanie</t>
  </si>
  <si>
    <t>140 143 890</t>
  </si>
  <si>
    <t>140 152 373</t>
  </si>
  <si>
    <t>Adi  Sunarno</t>
  </si>
  <si>
    <t>140 157 317</t>
  </si>
  <si>
    <t>Winarno</t>
  </si>
  <si>
    <t>140 155 242</t>
  </si>
  <si>
    <t>140 129 212</t>
  </si>
  <si>
    <t>140 219 076</t>
  </si>
  <si>
    <t>140 218 690</t>
  </si>
  <si>
    <t>140 121 183</t>
  </si>
  <si>
    <t>Titik  Supriyati, AMK</t>
  </si>
  <si>
    <t>Marjoko</t>
  </si>
  <si>
    <t>Paryanto</t>
  </si>
  <si>
    <t>Harmadi, AMK</t>
  </si>
  <si>
    <t>Suparman</t>
  </si>
  <si>
    <t>140 254 063</t>
  </si>
  <si>
    <t>140 271 191</t>
  </si>
  <si>
    <t>140 288 758</t>
  </si>
  <si>
    <t>140 287 610</t>
  </si>
  <si>
    <t>140 130 122</t>
  </si>
  <si>
    <t>140 152 634</t>
  </si>
  <si>
    <t>140 152 649</t>
  </si>
  <si>
    <t>140 155 813</t>
  </si>
  <si>
    <t>140 155 807</t>
  </si>
  <si>
    <t>140 145 664</t>
  </si>
  <si>
    <t>140 155 815</t>
  </si>
  <si>
    <t>140 156 109</t>
  </si>
  <si>
    <t>140 152 641</t>
  </si>
  <si>
    <t>140 353 086</t>
  </si>
  <si>
    <t>140 156 111</t>
  </si>
  <si>
    <t>140 155 814</t>
  </si>
  <si>
    <t>140 153 558</t>
  </si>
  <si>
    <t>01-04-2013</t>
  </si>
  <si>
    <t>Heru  Sapto  Budiyanto, S.Kep, Ns</t>
  </si>
  <si>
    <t>Pupus Risnawati, S.Kep, Ns</t>
  </si>
  <si>
    <t>Suwito, S.Kep, Ns</t>
  </si>
  <si>
    <t>Juli Muhamad Kartiko, S.Kep, Ns</t>
  </si>
  <si>
    <t>Eko  Sunaryanti, S.Kep, Ns</t>
  </si>
  <si>
    <t>Ratih, S.Kep</t>
  </si>
  <si>
    <t>Sri  Pujiati, S.Kep</t>
  </si>
  <si>
    <t>Ni  Ketut  Mudiari, S.Kep</t>
  </si>
  <si>
    <t>Sri  Subagiyo, S.Kep</t>
  </si>
  <si>
    <t>Witarso,  S.Kep</t>
  </si>
  <si>
    <t>Mulyono, S.Kep</t>
  </si>
  <si>
    <t>Lagiyo, S.Kep</t>
  </si>
  <si>
    <t>Sugiyanti, S.Kep</t>
  </si>
  <si>
    <t>Joko  Triyono, S.Kep</t>
  </si>
  <si>
    <t>Sunarwi,  S.Kep</t>
  </si>
  <si>
    <t xml:space="preserve">Rini  Sunaryati, S.Kep </t>
  </si>
  <si>
    <t xml:space="preserve">Irwan  Heru  Priyanto, S.Kep </t>
  </si>
  <si>
    <t xml:space="preserve">Mohammad  Sukandar, S.Kep </t>
  </si>
  <si>
    <t>Setyo  Priyono, S.Kep</t>
  </si>
  <si>
    <t xml:space="preserve">Edy  Wiyono, S.Kep </t>
  </si>
  <si>
    <t>Sri Handayani, S.Kep</t>
  </si>
  <si>
    <t xml:space="preserve">Nunuk  Sri Sejatiningsih, S.Kep </t>
  </si>
  <si>
    <t xml:space="preserve">Kade  Fini  Irawati, S.Gz </t>
  </si>
  <si>
    <t xml:space="preserve">Jumadil  Rosta, S.Gz </t>
  </si>
  <si>
    <t>06-05-2013</t>
  </si>
  <si>
    <t>Handoko, AMK</t>
  </si>
  <si>
    <t>Putri Wahyu Mardiyani, AMK</t>
  </si>
  <si>
    <t>Raufi'ah  Anadh  Mahendar, AMK</t>
  </si>
  <si>
    <t>Febriari Tangpo Neno, AMK</t>
  </si>
  <si>
    <t>Dewi Ayu Evandari, AMK</t>
  </si>
  <si>
    <t>Beny  Didit Widyatmoko, AMK</t>
  </si>
  <si>
    <t>Arin Dyah Eka Pratiwi, AMK</t>
  </si>
  <si>
    <t>Arri Pradiana, AMK</t>
  </si>
  <si>
    <t>Rindiyanto, AMK</t>
  </si>
  <si>
    <t>Christina Dyah Ernawati, AMK</t>
  </si>
  <si>
    <t>Melisa Prima Damayanti, AMK</t>
  </si>
  <si>
    <t>Rini  Tri Astuti, AMK</t>
  </si>
  <si>
    <t>Fery  Nurdyansyah, AMK</t>
  </si>
  <si>
    <t>dr. Fitri  Astuti</t>
  </si>
  <si>
    <t>D.III  Keperawatan</t>
  </si>
  <si>
    <t>D.III  Akuntansi</t>
  </si>
  <si>
    <t xml:space="preserve">Hendri  Santoso, S.Kep  </t>
  </si>
  <si>
    <t xml:space="preserve">Tutik  Sri  Partini, S.Kep  </t>
  </si>
  <si>
    <t xml:space="preserve">Dwi  Mulatiningsih, S.Kep </t>
  </si>
  <si>
    <t xml:space="preserve">Jumali, S.Kep  </t>
  </si>
  <si>
    <t xml:space="preserve">Rangga Chisnawati, S.Kep </t>
  </si>
  <si>
    <t xml:space="preserve">Wahyu  Purnami, S.Kep  </t>
  </si>
  <si>
    <t xml:space="preserve">Endah  Nugrahini, S.Kep </t>
  </si>
  <si>
    <t>Siti  Taslimah, S.Kep</t>
  </si>
  <si>
    <t>Arman  Susanto, S.Kep</t>
  </si>
  <si>
    <t>Jasmiko, S.Kep</t>
  </si>
  <si>
    <t>Murpiati, S.Kep</t>
  </si>
  <si>
    <t>Windardi, S.Kep</t>
  </si>
  <si>
    <t>Zecky  Oktafiyanto, S.Kep</t>
  </si>
  <si>
    <t>Catatan  penting :</t>
  </si>
  <si>
    <t>Agung Prasetyo Adi, Amd.PIK</t>
  </si>
  <si>
    <t>26-06-2013</t>
  </si>
  <si>
    <t>Okupasi Terapis Pelaksana Lanjutan</t>
  </si>
  <si>
    <t>Nawang  Oktarini  Purwanto, Amd.Rad</t>
  </si>
  <si>
    <t>Tri  Maryanto, S.Kep</t>
  </si>
  <si>
    <t>Sri  Mulyani, S.Kep</t>
  </si>
  <si>
    <t>Sukoharjo, 31 Oktober 1987</t>
  </si>
  <si>
    <t>Sukoharjo, 12 Maret 1973</t>
  </si>
  <si>
    <t>Dumai, 30 Juni 1984</t>
  </si>
  <si>
    <t>Klaten, 06 Oktober 1986</t>
  </si>
  <si>
    <t>Semarang, 12 Desember 1990</t>
  </si>
  <si>
    <t>Surakarta, 12 April 1990</t>
  </si>
  <si>
    <t>Sragen, 09 Pebruari 1991</t>
  </si>
  <si>
    <t>Karanganyar, 01 Mei 1990</t>
  </si>
  <si>
    <t>Karanganyar, 16 Pebruari 1987</t>
  </si>
  <si>
    <t>Sukoharjo, 07 April 1984</t>
  </si>
  <si>
    <t>Wonogiri, 07 Mei 1991</t>
  </si>
  <si>
    <t>Pati, 04 Juni 1989</t>
  </si>
  <si>
    <t>Surakarta, 06 Juli 1991</t>
  </si>
  <si>
    <t>Sukoharjo, 14 Mei 1991</t>
  </si>
  <si>
    <t>Boyolali, 25 Mei 1989</t>
  </si>
  <si>
    <t>Surakarta, 14 Pebruari 1989</t>
  </si>
  <si>
    <t>Magetan, 02 September 1987</t>
  </si>
  <si>
    <t>Enok Muzayen, Apt. M.Sc</t>
  </si>
  <si>
    <t>19810505-201001-1-034</t>
  </si>
  <si>
    <t>Agus  Setyawan, SST</t>
  </si>
  <si>
    <t>19810712-200502-1-007</t>
  </si>
  <si>
    <t>R. Drupadi</t>
  </si>
  <si>
    <t>Eko Sunaryanti, S.Kep, Ners</t>
  </si>
  <si>
    <t>19620505 198203 2 006</t>
  </si>
  <si>
    <t xml:space="preserve"> JFU</t>
  </si>
  <si>
    <t>22-08-2013</t>
  </si>
  <si>
    <t>Apoteker  Muda</t>
  </si>
  <si>
    <t>400'198</t>
  </si>
  <si>
    <t>Pekerja Sosial Madya</t>
  </si>
  <si>
    <t>444,144</t>
  </si>
  <si>
    <t>402,840</t>
  </si>
  <si>
    <t>03-09-2013</t>
  </si>
  <si>
    <t>01-10-2013</t>
  </si>
  <si>
    <t>314,267</t>
  </si>
  <si>
    <t>D.IV  KESEHATAN  GIGI</t>
  </si>
  <si>
    <t>Ngadimin, AMK</t>
  </si>
  <si>
    <t>Pengadministrasi Barang</t>
  </si>
  <si>
    <t>D.IV  Kesehatan  Gigi</t>
  </si>
  <si>
    <t>Ka Sub Bag  Akuntansi</t>
  </si>
  <si>
    <t>Pramu  Boga</t>
  </si>
  <si>
    <t>Kasir</t>
  </si>
  <si>
    <t>Irma  Melina</t>
  </si>
  <si>
    <t>Dokter  Madya</t>
  </si>
  <si>
    <t>Kasi Kep. Rawat  Inap &amp;  Rujukan</t>
  </si>
  <si>
    <t>Wiwin  Sri  Handayani, AMd.OT</t>
  </si>
  <si>
    <t xml:space="preserve">Perekam Medis Pelaksana </t>
  </si>
  <si>
    <t xml:space="preserve">Misni  Arwaty, AMd.PIK </t>
  </si>
  <si>
    <t>Slamet  Wibowo, S.Kep</t>
  </si>
  <si>
    <t>R. Narayana</t>
  </si>
  <si>
    <t>Kasubbag Diklitbang</t>
  </si>
  <si>
    <t>19690404 199103 1 014</t>
  </si>
  <si>
    <t>Penata Tingkat I (III/d)</t>
  </si>
  <si>
    <t>Nuning  Purwanti,  S.Kep</t>
  </si>
  <si>
    <t>Aris Wibowo, ST</t>
  </si>
  <si>
    <t>Teguh Broto Hardijati  Sasmito</t>
  </si>
  <si>
    <t>dr. Sofyan Kurniawan</t>
  </si>
  <si>
    <t>01-02-2014</t>
  </si>
  <si>
    <t>dr. Galih Retno Martani</t>
  </si>
  <si>
    <t>Fatma Swastika Mutiara Rukmi, S.Farm, Apt</t>
  </si>
  <si>
    <t>Uswatun Khasanah, S.Kep, Ns</t>
  </si>
  <si>
    <t>Meilina Diah Fitriani, S.Kep, Ners</t>
  </si>
  <si>
    <t>Fera Perwira Widyanarti, S.Kep, Ners</t>
  </si>
  <si>
    <t>Agus Sugiarto, S.Kep, Ners</t>
  </si>
  <si>
    <t>Vitri Kurniawati, AMd. Farm.</t>
  </si>
  <si>
    <t>Dewi  Rachmawati, AMK</t>
  </si>
  <si>
    <t>Sarwanti, AMK</t>
  </si>
  <si>
    <t>Nani Suparni, AMK</t>
  </si>
  <si>
    <t>01-04-2014</t>
  </si>
  <si>
    <t>Ferista Tri  Wulandari, AMK</t>
  </si>
  <si>
    <t>Muh Syabani Purnomo, AMK</t>
  </si>
  <si>
    <t>Wahyu Budi Utomo, AMK</t>
  </si>
  <si>
    <t>Muhammad Nur Rochim, A.Md</t>
  </si>
  <si>
    <t>Devi  Setia  Rini, AMK</t>
  </si>
  <si>
    <t>Royantia Souvica, A.Md</t>
  </si>
  <si>
    <t>Muchamad  Yachub, AMK</t>
  </si>
  <si>
    <t>Kepala  Bidang Penunjang Medis</t>
  </si>
  <si>
    <t>04-04-2014</t>
  </si>
  <si>
    <t>28-03-2014</t>
  </si>
  <si>
    <t>Hidayat, S.Kep, Ns</t>
  </si>
  <si>
    <t>Luluk  Purnomo, S.Kep, Ns</t>
  </si>
  <si>
    <t>Budiyono, S.Kep</t>
  </si>
  <si>
    <t>14-03-2014</t>
  </si>
  <si>
    <t xml:space="preserve"> 197 107 171</t>
  </si>
  <si>
    <t>19710717-199603-1-005</t>
  </si>
  <si>
    <t xml:space="preserve"> 197 701 152</t>
  </si>
  <si>
    <t>19770115-201001-2-002</t>
  </si>
  <si>
    <t>Surti  Winarni, S.Sos</t>
  </si>
  <si>
    <t>G. Krisnawati, S.Sos</t>
  </si>
  <si>
    <t>198 012 212</t>
  </si>
  <si>
    <t>19801221-200903-1-004</t>
  </si>
  <si>
    <t xml:space="preserve"> ==</t>
  </si>
  <si>
    <t>Sarjana Muda Keperawatan</t>
  </si>
  <si>
    <t>Sarjana Muda Farmasi/AAF</t>
  </si>
  <si>
    <t>Sarjana Muda  Gizi</t>
  </si>
  <si>
    <t>Jumlah PHL (Perekam Medis - BLUD)</t>
  </si>
  <si>
    <t>Jumlah PHL (Dokter Umum - BLUD)</t>
  </si>
  <si>
    <t>Jumlah PHL (Dokter Umum - APBD)</t>
  </si>
  <si>
    <t>Jumlah PHL (Pramu Boga - BLUD)</t>
  </si>
  <si>
    <t>Dokter Madya</t>
  </si>
  <si>
    <t>01-10-2014</t>
  </si>
  <si>
    <t>Pebriyanto Nindyo Nugroho, SST</t>
  </si>
  <si>
    <t>Kayati, SE, S.Kep</t>
  </si>
  <si>
    <t>Tri  Andri  Pujiyanti, S.Kep, Ns</t>
  </si>
  <si>
    <t>Sri  Waliyanti, S. Sos</t>
  </si>
  <si>
    <t>19630919-198403-1-010</t>
  </si>
  <si>
    <t>Isni  Yunaiti  (Graha)</t>
  </si>
  <si>
    <t>R. Puntadewa</t>
  </si>
  <si>
    <t>dr. Aliyah Himawati Rizkiyani, Sp.KJ</t>
  </si>
  <si>
    <t>19670602-200801-2-010</t>
  </si>
  <si>
    <t>11-08-2014</t>
  </si>
  <si>
    <t>04-08-2014</t>
  </si>
  <si>
    <t>19710224-199003-1-003</t>
  </si>
  <si>
    <t>Yuli  Purwaningsih, S.Si.T</t>
  </si>
  <si>
    <t>Pranata Labkes Madya</t>
  </si>
  <si>
    <t>Mardiyatmi, AMd.PIK</t>
  </si>
  <si>
    <t>R. Larasati</t>
  </si>
  <si>
    <t>19670602 200801 2 010</t>
  </si>
  <si>
    <t>Zahwa Meldania Kaswari</t>
  </si>
  <si>
    <t>19870708-201101-1-006</t>
  </si>
  <si>
    <t>17-11-2014</t>
  </si>
  <si>
    <t>11-12-2014</t>
  </si>
  <si>
    <t>Eko  Budi  Raharjo, S.Kep, Ners</t>
  </si>
  <si>
    <t>Tri  Wahyudiyanto, S.Kep, Ners</t>
  </si>
  <si>
    <t>19610402-198303-1-007</t>
  </si>
  <si>
    <t>Antonius Kusumastoyo, S.Kep</t>
  </si>
  <si>
    <t>Ratno, S.Kep</t>
  </si>
  <si>
    <t>Akhmad  Su'ib, S.Kep</t>
  </si>
  <si>
    <t>Kusumastuti  Retno  Purwandari, S.Kep</t>
  </si>
  <si>
    <t>Puryanto, S.Kep</t>
  </si>
  <si>
    <t>Astri Eko Sri Handayani, S.Kep</t>
  </si>
  <si>
    <t>Niniek  Sulistiowati, S.Kep</t>
  </si>
  <si>
    <t>Fitriani  Wulandari, S.Kep</t>
  </si>
  <si>
    <t>Sri  Winarti, S.Kep</t>
  </si>
  <si>
    <t>Hartini,  S.Gz</t>
  </si>
  <si>
    <t>Fransisca  Devita  Sari, AMG</t>
  </si>
  <si>
    <t>Instalasi  GMO dan  NAPZA</t>
  </si>
  <si>
    <t>Dra. Sepi Indriati, Psi</t>
  </si>
  <si>
    <t>19640911 199502 2 001</t>
  </si>
  <si>
    <t>Heru Kriswanto, S.Si.T</t>
  </si>
  <si>
    <t>19650416 199203 1 014</t>
  </si>
  <si>
    <t>19680606 198803 2 010</t>
  </si>
  <si>
    <t>R. Nakula</t>
  </si>
  <si>
    <t>R. Sadewa</t>
  </si>
  <si>
    <t>Lilis Dwi Pujiastuti, S.Kep, Ns</t>
  </si>
  <si>
    <t>R. Psikologi</t>
  </si>
  <si>
    <t>R. Laboratorium</t>
  </si>
  <si>
    <t>R. Elektromedik</t>
  </si>
  <si>
    <t>Didik Pranyoto Utomo</t>
  </si>
  <si>
    <t>Surakarta, 13 April 1988</t>
  </si>
  <si>
    <t>01-01-2015</t>
  </si>
  <si>
    <t>drg. R. Basoeki Soetardjo, MMR</t>
  </si>
  <si>
    <t>19581018-198603-1-009</t>
  </si>
  <si>
    <t>Diahwarih Anindya Puspitaningtyas, Amd</t>
  </si>
  <si>
    <t>SMK  Tata Boga</t>
  </si>
  <si>
    <t>STM  Mesin</t>
  </si>
  <si>
    <t>Klaten, 17 Januari 1986</t>
  </si>
  <si>
    <t>Banyumas, 17 Mei  1993</t>
  </si>
  <si>
    <t>dr. Siti Munthofiah, M.Kes</t>
  </si>
  <si>
    <t>197 507 232</t>
  </si>
  <si>
    <t>19750723 200312 2 006</t>
  </si>
  <si>
    <t>Sri Nuryatmi, S.Kep</t>
  </si>
  <si>
    <t>S. Sri Sutarmini, S.Kep</t>
  </si>
  <si>
    <t>Ngatmiyatun, AMd</t>
  </si>
  <si>
    <t>Tinuk  Hesti  Rahayu, AMF</t>
  </si>
  <si>
    <t xml:space="preserve">Hariyani, AMD.PIK </t>
  </si>
  <si>
    <t>Tri  Setya  Budiyanta, S.Kep</t>
  </si>
  <si>
    <t>23-02-2015</t>
  </si>
  <si>
    <t>12-02-2015</t>
  </si>
  <si>
    <t>Nutrisionis Pertama</t>
  </si>
  <si>
    <t xml:space="preserve">Perekam Medis Pelaksana Lanjutan </t>
  </si>
  <si>
    <t>Okupasi Terapis Pelaksana</t>
  </si>
  <si>
    <t>01-04-2015</t>
  </si>
  <si>
    <t>Djoko  Witojo, S.Kep, Ners</t>
  </si>
  <si>
    <t>Afik  Driyanto, S.Kep,  Ns</t>
  </si>
  <si>
    <t>Rita  Tri  Soebekti, S.Kep, Ns</t>
  </si>
  <si>
    <t>Heru  Kriswanto, S.Si.T</t>
  </si>
  <si>
    <t>Yohana  Dwi  Listyani, S.Sos</t>
  </si>
  <si>
    <t xml:space="preserve">Setya  Budi  Harsana, SE </t>
  </si>
  <si>
    <t>Jumlah PHL (Pengemudi - BLUD)</t>
  </si>
  <si>
    <t>Nathalia Yuli Indah P, S.Farm, Apt</t>
  </si>
  <si>
    <t>19860719-201502-2-002</t>
  </si>
  <si>
    <t>01-02-2015</t>
  </si>
  <si>
    <t>Lydia Rintis Ayuning Gumilang, SH</t>
  </si>
  <si>
    <t>19840223-201502-2-002</t>
  </si>
  <si>
    <t>Ainur Rofiah, S.Kep, Ns</t>
  </si>
  <si>
    <t>19870712-201502-2-002</t>
  </si>
  <si>
    <t>S. Winda Permatasari, S.Kep, Ns</t>
  </si>
  <si>
    <t>19880809-201502-2-001</t>
  </si>
  <si>
    <t>Asih Setyaningrum, A.Md</t>
  </si>
  <si>
    <t>19900917-201502-2-003</t>
  </si>
  <si>
    <t>Zuliana, A.Md</t>
  </si>
  <si>
    <t>19910720-201502-2-002</t>
  </si>
  <si>
    <t>Afra Muhamed Saleh Banaja, A.Md, RMIK</t>
  </si>
  <si>
    <t>19930225-201502-2-002</t>
  </si>
  <si>
    <t>Dicky Zulfikar, AMK</t>
  </si>
  <si>
    <t>19901212-201502-1-001</t>
  </si>
  <si>
    <t>Denny Safiudin, AMK</t>
  </si>
  <si>
    <t>Windroyo Danang Kusuma Putra, A.Md</t>
  </si>
  <si>
    <t>19890326-201502-1-001</t>
  </si>
  <si>
    <t>Drs. Rajimin, MM</t>
  </si>
  <si>
    <t>19610412-198603-1-021</t>
  </si>
  <si>
    <t>140 185 793</t>
  </si>
  <si>
    <t>040 073 168</t>
  </si>
  <si>
    <t>30-01-2015</t>
  </si>
  <si>
    <t>196 705 112</t>
  </si>
  <si>
    <t>197 403 142</t>
  </si>
  <si>
    <t>196 706 022</t>
  </si>
  <si>
    <t>09-09-2011</t>
  </si>
  <si>
    <t>24-04-2015</t>
  </si>
  <si>
    <t>29-03-2007</t>
  </si>
  <si>
    <t>10-03-2014</t>
  </si>
  <si>
    <t>06-05-2015</t>
  </si>
  <si>
    <t>720 000 816</t>
  </si>
  <si>
    <t>Ka. Bag. Peren, Diklit &amp; Bang</t>
  </si>
  <si>
    <t>Gini Ratmanti, SKM, M.Kes</t>
  </si>
  <si>
    <t>140 193 656</t>
  </si>
  <si>
    <t>19650428-198703-2-006</t>
  </si>
  <si>
    <t>Kasi Penunjang  Diagnostik</t>
  </si>
  <si>
    <t>197 005 222</t>
  </si>
  <si>
    <t>198 406 232</t>
  </si>
  <si>
    <t>197 805 092</t>
  </si>
  <si>
    <t>198 105 112</t>
  </si>
  <si>
    <t>198 403 152</t>
  </si>
  <si>
    <t>198 508 012</t>
  </si>
  <si>
    <t>197 711 082</t>
  </si>
  <si>
    <t>198 105 052</t>
  </si>
  <si>
    <t>198 908 152</t>
  </si>
  <si>
    <t>197 804 022</t>
  </si>
  <si>
    <t>22-08-2012</t>
  </si>
  <si>
    <t>01-11-2013</t>
  </si>
  <si>
    <t>198 205 232</t>
  </si>
  <si>
    <t>198 206 102</t>
  </si>
  <si>
    <t>198 412 052</t>
  </si>
  <si>
    <t>198 509 202</t>
  </si>
  <si>
    <t>198 312 162</t>
  </si>
  <si>
    <t>198 905 192</t>
  </si>
  <si>
    <t>198 706 262</t>
  </si>
  <si>
    <t>198 808 082</t>
  </si>
  <si>
    <t>198 802 162</t>
  </si>
  <si>
    <t>198 610 122</t>
  </si>
  <si>
    <t>30-05-2014</t>
  </si>
  <si>
    <t>05-05-2014</t>
  </si>
  <si>
    <t>03-03-2013</t>
  </si>
  <si>
    <t>197 810 282</t>
  </si>
  <si>
    <t>198 203 052</t>
  </si>
  <si>
    <t>Kasub bag Perbendaharaan &amp; Verifikasi</t>
  </si>
  <si>
    <t>04-10-2011</t>
  </si>
  <si>
    <t>23-06-2008</t>
  </si>
  <si>
    <t>160 046 249</t>
  </si>
  <si>
    <t>170 021 187</t>
  </si>
  <si>
    <t>196 405 151</t>
  </si>
  <si>
    <t>198 107 122</t>
  </si>
  <si>
    <t>01-05-2008</t>
  </si>
  <si>
    <t>Nur Arip Rohman, AMK</t>
  </si>
  <si>
    <t>198 204 032</t>
  </si>
  <si>
    <t>198 701 172</t>
  </si>
  <si>
    <t>198 109 072</t>
  </si>
  <si>
    <t>198 006 232</t>
  </si>
  <si>
    <t>197 707 072</t>
  </si>
  <si>
    <t>197 607 082</t>
  </si>
  <si>
    <t>198 008 092</t>
  </si>
  <si>
    <t>198 001 142</t>
  </si>
  <si>
    <t>198 510 012</t>
  </si>
  <si>
    <t>197 807 092</t>
  </si>
  <si>
    <t>197 805 082</t>
  </si>
  <si>
    <t>197 801 232</t>
  </si>
  <si>
    <t>198 307 272</t>
  </si>
  <si>
    <t>198 110 272</t>
  </si>
  <si>
    <t>198 805 052</t>
  </si>
  <si>
    <t>197 704 092</t>
  </si>
  <si>
    <t>197 510 282</t>
  </si>
  <si>
    <t>198 707 082</t>
  </si>
  <si>
    <t>199 103 082</t>
  </si>
  <si>
    <t>199 107 032</t>
  </si>
  <si>
    <t>199 012 242</t>
  </si>
  <si>
    <t>199 102 142</t>
  </si>
  <si>
    <t>198 605 312</t>
  </si>
  <si>
    <t>198 505 202</t>
  </si>
  <si>
    <t>199 109 232</t>
  </si>
  <si>
    <t>199 012 022</t>
  </si>
  <si>
    <t>Ibnu Foyas Hermanto, AMK</t>
  </si>
  <si>
    <t>199 105 292</t>
  </si>
  <si>
    <t>198 212 242</t>
  </si>
  <si>
    <t>198 310 102</t>
  </si>
  <si>
    <t>198 209 102</t>
  </si>
  <si>
    <t>198 709 212</t>
  </si>
  <si>
    <t>198 102 022</t>
  </si>
  <si>
    <t>199 108 032</t>
  </si>
  <si>
    <t>199 103 032</t>
  </si>
  <si>
    <t>199 107 112</t>
  </si>
  <si>
    <t>199 010 122</t>
  </si>
  <si>
    <t>Niskalawati Ardian, A.Md</t>
  </si>
  <si>
    <t>198 004 292</t>
  </si>
  <si>
    <t>198 612 082</t>
  </si>
  <si>
    <t>198 503 092</t>
  </si>
  <si>
    <t>199 104 032</t>
  </si>
  <si>
    <t>140 359 259</t>
  </si>
  <si>
    <t>198 612 182</t>
  </si>
  <si>
    <t>Ety  Setyaningsih, SST</t>
  </si>
  <si>
    <t>198 505 272</t>
  </si>
  <si>
    <t>198 902 122</t>
  </si>
  <si>
    <t>12-08-2013</t>
  </si>
  <si>
    <t>198 044 102</t>
  </si>
  <si>
    <t>197 203 102</t>
  </si>
  <si>
    <t>198 211 062</t>
  </si>
  <si>
    <t>197 208 092</t>
  </si>
  <si>
    <t>198 301 242</t>
  </si>
  <si>
    <t>197 602 252</t>
  </si>
  <si>
    <t>197 406 142</t>
  </si>
  <si>
    <t>198 410 172</t>
  </si>
  <si>
    <t>197 811 242</t>
  </si>
  <si>
    <t>196 201 171</t>
  </si>
  <si>
    <t>198 303 262</t>
  </si>
  <si>
    <t>197 811 142</t>
  </si>
  <si>
    <t>196 906 292</t>
  </si>
  <si>
    <t>19781104-200604-1-008</t>
  </si>
  <si>
    <t>550 026 928</t>
  </si>
  <si>
    <t>SARJANA  HUKUM  (SH)</t>
  </si>
  <si>
    <t>Sarjana Hukum</t>
  </si>
  <si>
    <t>19581018 198603 1 009</t>
  </si>
  <si>
    <t>Pembina Utama Madya (IV/d)</t>
  </si>
  <si>
    <t>19610412 198603 1 021</t>
  </si>
  <si>
    <t>19650428 198703 2 006</t>
  </si>
  <si>
    <t>9a</t>
  </si>
  <si>
    <t>9b</t>
  </si>
  <si>
    <t>19770908 199903 1 002</t>
  </si>
  <si>
    <t>19700626 199303 2 005</t>
  </si>
  <si>
    <t>19630128 198303 2 002</t>
  </si>
  <si>
    <t>Dra. ME. Kusdyah Sri W, MM</t>
  </si>
  <si>
    <t>19890212 201101 2 010</t>
  </si>
  <si>
    <t>dr. Agustini  Christiawati, MM</t>
  </si>
  <si>
    <t>Siti Asiyah Nufini, AMK</t>
  </si>
  <si>
    <t>SARJANA  KOMPUTER</t>
  </si>
  <si>
    <t>Bendahara Penerima</t>
  </si>
  <si>
    <t>Sulastri, S.Farm, Apt</t>
  </si>
  <si>
    <t>19641217-198503-2-005</t>
  </si>
  <si>
    <t>Sarjana Komputer</t>
  </si>
  <si>
    <t>19700714-199003-1-005</t>
  </si>
  <si>
    <t>19880216-201402-2-002</t>
  </si>
  <si>
    <t>19880808-201402-1-001</t>
  </si>
  <si>
    <t>19870626-201402-2-002</t>
  </si>
  <si>
    <t>19890519-201402-2-003</t>
  </si>
  <si>
    <t>19890815-201402-2-001</t>
  </si>
  <si>
    <t>19810511-201402-1-001</t>
  </si>
  <si>
    <t>19840315-201402-2-001</t>
  </si>
  <si>
    <t>19880505-201001-2-013</t>
  </si>
  <si>
    <t>19910308-201402-2-001</t>
  </si>
  <si>
    <t>19910703-201402-2-001</t>
  </si>
  <si>
    <t>19901224-201402-2-001</t>
  </si>
  <si>
    <t>19910214-201402-2-003</t>
  </si>
  <si>
    <t>19860531-201402-1-001</t>
  </si>
  <si>
    <t>19850520-201402-1-002</t>
  </si>
  <si>
    <t>19910923-201402-2-001</t>
  </si>
  <si>
    <t>19901202-201402-1-001</t>
  </si>
  <si>
    <t>19910529-201402-1-001</t>
  </si>
  <si>
    <t>19910529-201502-1-001</t>
  </si>
  <si>
    <t>19910803-201402-2-002</t>
  </si>
  <si>
    <t>19910303-201402-2-001</t>
  </si>
  <si>
    <t>19910711-201402-2-001</t>
  </si>
  <si>
    <t>19901012-201402-2-001</t>
  </si>
  <si>
    <t>19910403-201402-1-002</t>
  </si>
  <si>
    <t>19781009-200604-2-011</t>
  </si>
  <si>
    <t>19841017-201001-1-005</t>
  </si>
  <si>
    <t xml:space="preserve">Betzeba Dewi Wahyuningsih, S.Kep </t>
  </si>
  <si>
    <t>Arini  Kurniati, AKS, MM</t>
  </si>
  <si>
    <t>Nurul  Fadhillah, S.Kep</t>
  </si>
  <si>
    <t>Sugeng, S.Kep</t>
  </si>
  <si>
    <t>Ninik  Sulistyoningsih, S.Kep</t>
  </si>
  <si>
    <t>Dina  Risnawati, S.Kep</t>
  </si>
  <si>
    <t>Juniarsih Setyaningrum, S.Kep</t>
  </si>
  <si>
    <t>Sutarti, S.Kep</t>
  </si>
  <si>
    <t>Giyanti, S.Kep</t>
  </si>
  <si>
    <t>Unggul Trisula Brojodewo, S.Kep</t>
  </si>
  <si>
    <t>07-08-2015</t>
  </si>
  <si>
    <t>SEKOLAH MENENGAH EKONOMI ATAS (SMEA)</t>
  </si>
  <si>
    <t>Sri  Riyani</t>
  </si>
  <si>
    <t>Ujianti</t>
  </si>
  <si>
    <t>Joko  Dalmadi</t>
  </si>
  <si>
    <t>Suratna</t>
  </si>
  <si>
    <t>140 122 123</t>
  </si>
  <si>
    <t>140 138 750</t>
  </si>
  <si>
    <t>140 139 281</t>
  </si>
  <si>
    <t>140 138 766</t>
  </si>
  <si>
    <t>140 152 633</t>
  </si>
  <si>
    <t>140 156 426</t>
  </si>
  <si>
    <t>140 253 510</t>
  </si>
  <si>
    <t>SMKK / SKKA</t>
  </si>
  <si>
    <t>Sri  Mulyani  (Busana)</t>
  </si>
  <si>
    <t>JK</t>
  </si>
  <si>
    <t>L</t>
  </si>
  <si>
    <t>P</t>
  </si>
  <si>
    <t>19761117-200312-2-006</t>
  </si>
  <si>
    <t>Agnes Widayani  Sukamsiyah (Busana)</t>
  </si>
  <si>
    <t>Tatik  Saparini  (Graha)</t>
  </si>
  <si>
    <t>140 120 288</t>
  </si>
  <si>
    <t>140 138 767</t>
  </si>
  <si>
    <t>140 146 171</t>
  </si>
  <si>
    <t>140 140 569</t>
  </si>
  <si>
    <t>140 141 106</t>
  </si>
  <si>
    <t>140 140 741</t>
  </si>
  <si>
    <t>140 146 623</t>
  </si>
  <si>
    <t>140 146 624</t>
  </si>
  <si>
    <t>140 146 264</t>
  </si>
  <si>
    <t>140 315 075</t>
  </si>
  <si>
    <t>SPSA / SMPS</t>
  </si>
  <si>
    <t>Kusuma  Wardani</t>
  </si>
  <si>
    <t>Agus  Suharyanto, AMK</t>
  </si>
  <si>
    <t>Sri  Supartini</t>
  </si>
  <si>
    <t>Sulami, AMK</t>
  </si>
  <si>
    <t>140 148 903</t>
  </si>
  <si>
    <t>140 143 900</t>
  </si>
  <si>
    <t>140 143 902</t>
  </si>
  <si>
    <t>140 143 901</t>
  </si>
  <si>
    <t>140 278 914</t>
  </si>
  <si>
    <t>140 309 422</t>
  </si>
  <si>
    <t>140 338 247</t>
  </si>
  <si>
    <t>SEKOLAH  TEKNIK  MENENGAH  (STM)</t>
  </si>
  <si>
    <t>Suroso</t>
  </si>
  <si>
    <t>Sulasono</t>
  </si>
  <si>
    <t>Anton  Gunawan</t>
  </si>
  <si>
    <t>140 145 677</t>
  </si>
  <si>
    <t>140 219 077</t>
  </si>
  <si>
    <t>SEKOLAH PERTANIAN MENENGAH  ATAS  (SPMA)</t>
  </si>
  <si>
    <t>Kadarisman</t>
  </si>
  <si>
    <t>140 146 388</t>
  </si>
  <si>
    <t>SEKOLAH  MENENGAH  KARAWITAN  INDONESIA  (SMKI)</t>
  </si>
  <si>
    <t>Kadi  Riyanto</t>
  </si>
  <si>
    <t>140 343 168</t>
  </si>
  <si>
    <t>SEKOLAH  TEHNIK  (ST)</t>
  </si>
  <si>
    <t>140 125 823</t>
  </si>
  <si>
    <t>SEKOLAH  MENENGAH  PERTAMA  (SMP)</t>
  </si>
  <si>
    <t>Suyati</t>
  </si>
  <si>
    <t>Sri  Mulyono</t>
  </si>
  <si>
    <t>140 121 180</t>
  </si>
  <si>
    <t>Ririn  Ermawati, SST</t>
  </si>
  <si>
    <t>Elimina  Bekti  Suci  Utami, SST</t>
  </si>
  <si>
    <t>140 141 579</t>
  </si>
  <si>
    <t>140 156 410</t>
  </si>
  <si>
    <t>140 151 853</t>
  </si>
  <si>
    <t>140 152 644</t>
  </si>
  <si>
    <t>140 152 744</t>
  </si>
  <si>
    <t>140 130 127</t>
  </si>
  <si>
    <t>140 130 131</t>
  </si>
  <si>
    <t>140 153 559</t>
  </si>
  <si>
    <t>SEKOLAH  DASAR  (SD)</t>
  </si>
  <si>
    <t>Hariyanti</t>
  </si>
  <si>
    <t>Lamiyem</t>
  </si>
  <si>
    <t>Slamet  Suryadi</t>
  </si>
  <si>
    <t>Agnes  Giyarni</t>
  </si>
  <si>
    <t>140 120 267</t>
  </si>
  <si>
    <t>140 121 056</t>
  </si>
  <si>
    <t>DAFTAR  NAMA  PEJABAT  PADA  RUMAH  SAKIT  JIWA  DAERAH  SURAKARTA</t>
  </si>
  <si>
    <t>No.</t>
  </si>
  <si>
    <t>Nama  Jabatan</t>
  </si>
  <si>
    <t>Eselon</t>
  </si>
  <si>
    <t>Nama  Pejabat</t>
  </si>
  <si>
    <t>NIP</t>
  </si>
  <si>
    <t>Pangkat/Gol. Ruang</t>
  </si>
  <si>
    <t>II.B</t>
  </si>
  <si>
    <t>Wadir Pelayanan Medis</t>
  </si>
  <si>
    <t>III.A</t>
  </si>
  <si>
    <t>Wadir  Administrasi</t>
  </si>
  <si>
    <t>Pembina (IV/a)</t>
  </si>
  <si>
    <t>Kepala  Bagian  Umum</t>
  </si>
  <si>
    <t>III.B</t>
  </si>
  <si>
    <t>4a</t>
  </si>
  <si>
    <t>Ka. Sub Bag. Kepegawaian, Tata  Usaha &amp; Hukum</t>
  </si>
  <si>
    <t>IV.A</t>
  </si>
  <si>
    <t>Sumina, SIP, MH</t>
  </si>
  <si>
    <t>19631212 198302 1 002</t>
  </si>
  <si>
    <t>4b</t>
  </si>
  <si>
    <t>Ka. Sub Bag. Rumah  Tangga  &amp;  Umum</t>
  </si>
  <si>
    <t xml:space="preserve">Ka. Bagian Perencanaan,  Pendidikan , Penelitian </t>
  </si>
  <si>
    <t>dan  Pengembangan.</t>
  </si>
  <si>
    <t>5a</t>
  </si>
  <si>
    <t>Ka. Sub Bag. Perencanaan,  Monitoring  &amp;  Evaluasi.</t>
  </si>
  <si>
    <t>5b</t>
  </si>
  <si>
    <t>Ka. Sub Bag. Pendidikan, Penelitian &amp; Pengembangan</t>
  </si>
  <si>
    <t>Ka. Bagian  Keuangan</t>
  </si>
  <si>
    <t>19630716 198303 2 009</t>
  </si>
  <si>
    <t>6a</t>
  </si>
  <si>
    <t>Ka. Sub Bag.  Akuntansi</t>
  </si>
  <si>
    <t>Setya Budi Harsana, SE</t>
  </si>
  <si>
    <t>19660706 199703 1 006</t>
  </si>
  <si>
    <t>6b</t>
  </si>
  <si>
    <t>Ka. Bidang  Pelayanan  Medis</t>
  </si>
  <si>
    <t>dr. Agustini Christiawati</t>
  </si>
  <si>
    <t>19610810 198711 2 001</t>
  </si>
  <si>
    <t>7a</t>
  </si>
  <si>
    <t>Ka. Seksi  Pelayanan  Rawat  Inap dan Rujukan</t>
  </si>
  <si>
    <t>Sri  Wiyani, SMPh, SKM, MM</t>
  </si>
  <si>
    <t>7b</t>
  </si>
  <si>
    <t xml:space="preserve">Ka. Seksi  Pelayanan  Rawat  Jalan, Rehabilitasi, </t>
  </si>
  <si>
    <t>Ka. Bidang Keperawatan</t>
  </si>
  <si>
    <t>Sukardi, S.Kep, MM</t>
  </si>
  <si>
    <t>19640831 198603 1 009</t>
  </si>
  <si>
    <t>8a</t>
  </si>
  <si>
    <t>Ka. Seksi Keperawatan  Rawat  Inap dan Rujukan</t>
  </si>
  <si>
    <t>8b</t>
  </si>
  <si>
    <t xml:space="preserve">Ka. Seksi Keperawatan  Rawat  Jalan, Rehabilitasi, </t>
  </si>
  <si>
    <t>19641030 199003 1 002</t>
  </si>
  <si>
    <t>Ka. Bidang Penunjang  Medis</t>
  </si>
  <si>
    <t>Ka. Seksi Penunjang  Diagnostik</t>
  </si>
  <si>
    <t>Ka. Seksi Penunjang  Non  Diagnostik</t>
  </si>
  <si>
    <t>140 130 128</t>
  </si>
  <si>
    <t>140 152 645</t>
  </si>
  <si>
    <t>140 152 638</t>
  </si>
  <si>
    <t>140 152 642</t>
  </si>
  <si>
    <t>140 156 113</t>
  </si>
  <si>
    <t>140 156 411</t>
  </si>
  <si>
    <t>140 156 105</t>
  </si>
  <si>
    <t>140 156 106</t>
  </si>
  <si>
    <t>140 152 635</t>
  </si>
  <si>
    <t>01-04-2000</t>
  </si>
  <si>
    <t>140 202 656</t>
  </si>
  <si>
    <t>500 162 062</t>
  </si>
  <si>
    <t>500 164 451</t>
  </si>
  <si>
    <t>500 162 058</t>
  </si>
  <si>
    <t>500 162 067</t>
  </si>
  <si>
    <t>500 162 038</t>
  </si>
  <si>
    <t>01-10-2007</t>
  </si>
  <si>
    <t>140 169 931</t>
  </si>
  <si>
    <t>140 320 570</t>
  </si>
  <si>
    <t>Sri  Haryani  (Jabfung  Perekam  Medis)</t>
  </si>
  <si>
    <t>Rekno  Widayati, AMK</t>
  </si>
  <si>
    <t>Catur  Setyobudi, AMK</t>
  </si>
  <si>
    <t>Triyanto, AMK</t>
  </si>
  <si>
    <t>Setiawan  Heri  Putranto, AMK</t>
  </si>
  <si>
    <t>Wiwit  Iswadi, AMK</t>
  </si>
  <si>
    <t>Purwanto, AMK</t>
  </si>
  <si>
    <t>Ratih  Rahmawati, AMK</t>
  </si>
  <si>
    <t>500 184 343</t>
  </si>
  <si>
    <t>500 184 329</t>
  </si>
  <si>
    <t>500 184 338</t>
  </si>
  <si>
    <t>500 178 585</t>
  </si>
  <si>
    <t>500 184 297</t>
  </si>
  <si>
    <t>500 178 600</t>
  </si>
  <si>
    <t>500 178 609</t>
  </si>
  <si>
    <t>500 184 353</t>
  </si>
  <si>
    <t>500 178 614</t>
  </si>
  <si>
    <t>500 178 588</t>
  </si>
  <si>
    <t>500 184 375</t>
  </si>
  <si>
    <t>500 184 334</t>
  </si>
  <si>
    <t>500 184 455</t>
  </si>
  <si>
    <t>500 178 599</t>
  </si>
  <si>
    <t>500 184 359</t>
  </si>
  <si>
    <t>500 178 594</t>
  </si>
  <si>
    <t>500 178 603</t>
  </si>
  <si>
    <t>500 184 395</t>
  </si>
  <si>
    <t>500 184 387</t>
  </si>
  <si>
    <t>500 184 366</t>
  </si>
  <si>
    <t>500 178 597</t>
  </si>
  <si>
    <t>500 184 337</t>
  </si>
  <si>
    <t>500 184 362</t>
  </si>
  <si>
    <t>500 184 348</t>
  </si>
  <si>
    <t>500 178 606</t>
  </si>
  <si>
    <t>500 184 370</t>
  </si>
  <si>
    <t>500 178 602</t>
  </si>
  <si>
    <t>500 178 595</t>
  </si>
  <si>
    <t>500 184 481</t>
  </si>
  <si>
    <t>500 178 610</t>
  </si>
  <si>
    <t>500 184 378</t>
  </si>
  <si>
    <t>500 178 580</t>
  </si>
  <si>
    <t>500 184 384</t>
  </si>
  <si>
    <t>500 178 711</t>
  </si>
  <si>
    <t>500 184 320</t>
  </si>
  <si>
    <t>500 184 635</t>
  </si>
  <si>
    <t xml:space="preserve">Sri  Mulyani, AMK        </t>
  </si>
  <si>
    <t xml:space="preserve">Sri  Winastuti, AMK  </t>
  </si>
  <si>
    <t xml:space="preserve">Yulianto  Catur  Nugroho  </t>
  </si>
  <si>
    <t xml:space="preserve">dr. Hasanudin                </t>
  </si>
  <si>
    <t>Raden  Hery  Sutanto,   AMK</t>
  </si>
  <si>
    <t>140 146 887</t>
  </si>
  <si>
    <t>Madyo  Wilopo,  AMK</t>
  </si>
  <si>
    <t>Untari,  AMK</t>
  </si>
  <si>
    <t>Priyanto,  AMK</t>
  </si>
  <si>
    <t>Suparno  Rubiyanto,  AMK</t>
  </si>
  <si>
    <t>Suraji,  AMK</t>
  </si>
  <si>
    <t>19740314-201001-2-004</t>
  </si>
  <si>
    <t>19670511-201001-2-002</t>
  </si>
  <si>
    <t>Edi  Purwanto, SE, MM</t>
  </si>
  <si>
    <t>19800410-201001-1-008</t>
  </si>
  <si>
    <t>19720310-201001-1-003</t>
  </si>
  <si>
    <t>Abdul Bashir</t>
  </si>
  <si>
    <t>19821106-201001-1-010</t>
  </si>
  <si>
    <t>19720809-201001-1-005</t>
  </si>
  <si>
    <t>19830124-201001-1-004</t>
  </si>
  <si>
    <t>19760225-201001-1-006</t>
  </si>
  <si>
    <t>19740614-201001-1-004</t>
  </si>
  <si>
    <t>Eko  Budiyanto</t>
  </si>
  <si>
    <t>19781124-201001-1-004</t>
  </si>
  <si>
    <t>Wisnu Tri Laksono</t>
  </si>
  <si>
    <t>19830326-201001-1-009</t>
  </si>
  <si>
    <t>19781114-201001-1-006</t>
  </si>
  <si>
    <t xml:space="preserve">  </t>
  </si>
  <si>
    <t>RUMAH  SAKIT  JIWA  DAERAH  SURAKARTA</t>
  </si>
  <si>
    <t>PAK</t>
  </si>
  <si>
    <t>KEDOKTERAN  UMUM</t>
  </si>
  <si>
    <t>KEDOKTERAN  GIGI</t>
  </si>
  <si>
    <t>IV/e</t>
  </si>
  <si>
    <t>IV/d</t>
  </si>
  <si>
    <t>III</t>
  </si>
  <si>
    <t>I/a</t>
  </si>
  <si>
    <t>I/b</t>
  </si>
  <si>
    <t>I/c</t>
  </si>
  <si>
    <t>I/d</t>
  </si>
  <si>
    <t>Gol. I</t>
  </si>
  <si>
    <t>Gol. II</t>
  </si>
  <si>
    <t>Gol. III</t>
  </si>
  <si>
    <t>Gol. IV</t>
  </si>
  <si>
    <t>Magister (S2)</t>
  </si>
  <si>
    <t>I</t>
  </si>
  <si>
    <t>II</t>
  </si>
  <si>
    <t>Kedokteran  Umum</t>
  </si>
  <si>
    <t>Kedokteran Gigi</t>
  </si>
  <si>
    <t>Sarjana Keperawatan</t>
  </si>
  <si>
    <t>Apoteker</t>
  </si>
  <si>
    <t>Psikolog</t>
  </si>
  <si>
    <t>Sarjana Kesehatan Masyarakat</t>
  </si>
  <si>
    <t>Sarjana Tehnik</t>
  </si>
  <si>
    <t>Sarjana Ekonomi</t>
  </si>
  <si>
    <t>Sarjana Pendidikan Luar Sekolah</t>
  </si>
  <si>
    <t>Sarjana Pendidikan Luar Biasa</t>
  </si>
  <si>
    <t>AAK</t>
  </si>
  <si>
    <t>ATEM</t>
  </si>
  <si>
    <t>APRO/ATRO</t>
  </si>
  <si>
    <t>Sarmud Tehnik Elektro</t>
  </si>
  <si>
    <t>Sarmud Perekam  Medis</t>
  </si>
  <si>
    <t>Sarmud  Okupasi  Terapi</t>
  </si>
  <si>
    <t>SLTA</t>
  </si>
  <si>
    <t>IV</t>
  </si>
  <si>
    <t>SMA</t>
  </si>
  <si>
    <t>SMEA</t>
  </si>
  <si>
    <t>SPSA/SMPS</t>
  </si>
  <si>
    <t>STM</t>
  </si>
  <si>
    <t>SPMA</t>
  </si>
  <si>
    <t>SMKI</t>
  </si>
  <si>
    <t>SPRG</t>
  </si>
  <si>
    <t>SAA</t>
  </si>
  <si>
    <t>SMAK/ANALIS</t>
  </si>
  <si>
    <t>V</t>
  </si>
  <si>
    <t>SLTP</t>
  </si>
  <si>
    <t>ST</t>
  </si>
  <si>
    <t>SMP</t>
  </si>
  <si>
    <t>VI</t>
  </si>
  <si>
    <t>SD</t>
  </si>
  <si>
    <t>SMKK/SKKA</t>
  </si>
  <si>
    <t>Jumlah</t>
  </si>
  <si>
    <t>JUMLAH</t>
  </si>
  <si>
    <t>`</t>
  </si>
  <si>
    <t xml:space="preserve">   </t>
  </si>
  <si>
    <t>SARJANA  (S1)</t>
  </si>
  <si>
    <t>PNS / CPNS  PADA  RUMAH  SAKIT  JIWA  DAERAH  SURAKARTA</t>
  </si>
  <si>
    <t>Ariyani, S.Kep</t>
  </si>
  <si>
    <t>Milan  Rahmawati, S.Kep</t>
  </si>
  <si>
    <t>Lilis  Dwi  Pujiastuti, S.Kep, Ns</t>
  </si>
  <si>
    <t>Joko  Sri  Pujianto, S.Kep, Ns</t>
  </si>
  <si>
    <t>19760617-199803-2-002</t>
  </si>
  <si>
    <t>Anatri  Rusmiyati, S.Kep, Ns</t>
  </si>
  <si>
    <t>dr. Setyowati  Raharjo, Sp.KJ, M.Kes</t>
  </si>
  <si>
    <t>Kepala Sub Bag Peren, Mon &amp; Evaluasi</t>
  </si>
  <si>
    <t xml:space="preserve">NIP </t>
  </si>
  <si>
    <t>LAMA</t>
  </si>
  <si>
    <t>BARU</t>
  </si>
  <si>
    <t>PANGKAT</t>
  </si>
  <si>
    <t>JABATAN</t>
  </si>
  <si>
    <t>NOMENKLATUR</t>
  </si>
  <si>
    <t>NAMA  PNS/CPNS</t>
  </si>
  <si>
    <t>NO</t>
  </si>
  <si>
    <t>Dokter Muda</t>
  </si>
  <si>
    <t>13-06-2008</t>
  </si>
  <si>
    <t>24-01-2012</t>
  </si>
  <si>
    <t>01-07-2009</t>
  </si>
  <si>
    <t>Psikolog Klinis Madya</t>
  </si>
  <si>
    <t>01-07-2011</t>
  </si>
  <si>
    <t>Wahyu Yuniati, S.Kep, Ns</t>
  </si>
  <si>
    <t>Ofik Primasetiya, S.Kep, Ns</t>
  </si>
  <si>
    <t>19820610-201001-2-025</t>
  </si>
  <si>
    <t>19841205-201001-1-012</t>
  </si>
  <si>
    <t>19670609-199003-1-004</t>
  </si>
  <si>
    <t>19781028-201001-1-017</t>
  </si>
  <si>
    <t>19751028-201001-1-006</t>
  </si>
  <si>
    <t>19820403-201001-2-023</t>
  </si>
  <si>
    <t>19870117-201001-1-011</t>
  </si>
  <si>
    <t>19810907-201001-2-016</t>
  </si>
  <si>
    <t>19800623-201001-2-016</t>
  </si>
  <si>
    <t>19820305-201001-2-016</t>
  </si>
  <si>
    <t>19770707-201001-2-014</t>
  </si>
  <si>
    <t>19760708-201001-2-008</t>
  </si>
  <si>
    <t>19800809-201001-1-020</t>
  </si>
  <si>
    <t>19821224-201001-2-022</t>
  </si>
  <si>
    <t>19831010-201001-2-028</t>
  </si>
  <si>
    <t>19820910-201001-2-019</t>
  </si>
  <si>
    <t>19800429-201001-2-013</t>
  </si>
  <si>
    <t>19620117-198503-2-002</t>
  </si>
  <si>
    <t>19600427-200003-1-001</t>
  </si>
  <si>
    <t>19771108-201001-1-007</t>
  </si>
  <si>
    <t>Mada  Fibiastuti, AMd.</t>
  </si>
  <si>
    <t>Pengumpul dan Pengolah Data Kepegawaian</t>
  </si>
  <si>
    <t>19831216-200903-2-007</t>
  </si>
  <si>
    <t>19770802-199703-1-006</t>
  </si>
  <si>
    <t>19630709-198203-2-001</t>
  </si>
  <si>
    <t>(BERDASARKAN  PENDIDIKAN)</t>
  </si>
  <si>
    <t>19630106 198703 2 006</t>
  </si>
  <si>
    <t>Tri  Riyatni  Ratna  Parwati,  S.Kep</t>
  </si>
  <si>
    <t>Sri  Haryati, S.Kep</t>
  </si>
  <si>
    <t>Tabah  Suprapti, S.Kep</t>
  </si>
  <si>
    <t>dr. Abdurrahman  Ama, M.Kes, Sp.KJ</t>
  </si>
  <si>
    <t>01-04-2012</t>
  </si>
  <si>
    <t>Pengadministrasi Keuangan</t>
  </si>
  <si>
    <t>Pengadministrasi Umum</t>
  </si>
  <si>
    <t>Pengadministrasi Kepegawaian</t>
  </si>
  <si>
    <t>Pramu Cuci</t>
  </si>
  <si>
    <t>Pramu Boga</t>
  </si>
  <si>
    <t>Pramu Pustaka</t>
  </si>
  <si>
    <t>01-02-2005</t>
  </si>
  <si>
    <t>Warno, S.Kep, MM</t>
  </si>
  <si>
    <t>D.IV. Fisioterapi</t>
  </si>
  <si>
    <t>dr. Agung  Priatmaja, Sp.KJ, M.Kes</t>
  </si>
  <si>
    <t>05-06-2012</t>
  </si>
  <si>
    <t>22-06-2012</t>
  </si>
  <si>
    <t>Dokter Gigi Madya</t>
  </si>
  <si>
    <t>Asisten Apoteker  Pelaksana Lanjutan</t>
  </si>
  <si>
    <t>Fisioterapis Muda</t>
  </si>
  <si>
    <t>Fatkhiah Rahmawati, AMK</t>
  </si>
  <si>
    <t xml:space="preserve">Sri  Wiyani, SMPh, SKM, MM  </t>
  </si>
  <si>
    <t xml:space="preserve">Sukardi, S.Kep, MM  </t>
  </si>
  <si>
    <t xml:space="preserve">Sumina,  S.IP, MH  </t>
  </si>
  <si>
    <t>01-10-2012</t>
  </si>
  <si>
    <t>D.IV  KESEJAHTERAAN  SOSIAL</t>
  </si>
  <si>
    <t>D.IV  FISIOTERAPI</t>
  </si>
  <si>
    <t>D.IV  ANALIS  KESEHATAN</t>
  </si>
  <si>
    <t>R. Samba</t>
  </si>
  <si>
    <t>19690504 199003 1 010</t>
  </si>
  <si>
    <t>19750630 199803 1 004</t>
  </si>
  <si>
    <t>dan  Keswamas</t>
  </si>
  <si>
    <t>Nusifera Meta Ratnasari, Amd.PK</t>
  </si>
  <si>
    <t>Rr. Ajeng Sahnaz Latifah, Amd.RMIK</t>
  </si>
  <si>
    <t>Tri Rohmani, Amd.Farm</t>
  </si>
  <si>
    <t>Ahmi Fajarsari Febrina Syadza, Amd</t>
  </si>
  <si>
    <t>Ery Pitri Kustanti, Amd</t>
  </si>
  <si>
    <t>Heni  Mulatsih, Amd</t>
  </si>
  <si>
    <t>Sindi Margasari, Amd</t>
  </si>
  <si>
    <t>Tri Isnawati, Amd</t>
  </si>
  <si>
    <t>Nurrochmah Hidayanti, Amd</t>
  </si>
  <si>
    <t>Septiana Ika Wulandari, Amd</t>
  </si>
  <si>
    <t>Firman Adhi Febriyanto, Amd</t>
  </si>
  <si>
    <t>Adelia Candra Ganda Dewi, Amd</t>
  </si>
  <si>
    <t>Yulianti</t>
  </si>
  <si>
    <t>Pandu Prasetyo</t>
  </si>
  <si>
    <t>Dwi Setyaji</t>
  </si>
  <si>
    <t>Hendrat Putri Kustanti</t>
  </si>
  <si>
    <t>Yanik Dwi Andari</t>
  </si>
  <si>
    <t>01-05-2014</t>
  </si>
  <si>
    <t>Karanganyar, 27 Maret 1990</t>
  </si>
  <si>
    <t>Sragen, 18 Januari 1986</t>
  </si>
  <si>
    <t>D.III Manajemen Pemasaran</t>
  </si>
  <si>
    <t>Surakarta, 25 Juni 1989</t>
  </si>
  <si>
    <t>Aloysia Pristiana Yunita Sari</t>
  </si>
  <si>
    <t>Sragen, 14 Agustus 1990</t>
  </si>
  <si>
    <t>D.III Perekam Medis</t>
  </si>
  <si>
    <t>Badung, 03 Juli 1992</t>
  </si>
  <si>
    <t>Grobogan, 20 April 1985</t>
  </si>
  <si>
    <t>Surakarta, 03 Januari 1995</t>
  </si>
  <si>
    <t>Surakarta, 11 Maret 1995</t>
  </si>
  <si>
    <t>Sukoharjo, 29 Desember 1991</t>
  </si>
  <si>
    <t>D.III Manajemen Administrasi</t>
  </si>
  <si>
    <t>Surakarta, 26 September 1991</t>
  </si>
  <si>
    <t>D.III Komunikasi Terapan</t>
  </si>
  <si>
    <t>Karanganyar, 02 juni 1992</t>
  </si>
  <si>
    <t>Sragen, 02 Februari 1990</t>
  </si>
  <si>
    <t>Surakarta, 21 Agustus 1984</t>
  </si>
  <si>
    <t>D.III Broadcasting Komunikasi</t>
  </si>
  <si>
    <t>D.III Farmasi</t>
  </si>
  <si>
    <t>Karanganyar, 25 Februari 1991</t>
  </si>
  <si>
    <t>D.III Perpustakaan</t>
  </si>
  <si>
    <t>Sukoharjo, 26 Juli 1991</t>
  </si>
  <si>
    <t>SMK</t>
  </si>
  <si>
    <t>Surakarta, 20 September 1993</t>
  </si>
  <si>
    <t>Surakarta, 19 Maret 1989</t>
  </si>
  <si>
    <t>Blora, 06 Februari 1990</t>
  </si>
  <si>
    <t>D.III Administrasi Niaga</t>
  </si>
  <si>
    <t>19710224 199003 1 009</t>
  </si>
  <si>
    <t>SARJANA  GIZI</t>
  </si>
  <si>
    <t xml:space="preserve">Wahyu  Widiyanti, S.Kep </t>
  </si>
  <si>
    <t>Sarjana  Gizi</t>
  </si>
  <si>
    <t>DIPLOMA IV</t>
  </si>
  <si>
    <t>D.IV. Analis Kesehatan</t>
  </si>
  <si>
    <t>VII</t>
  </si>
  <si>
    <t>Perawat Gigi Pelaksana Lanjutan</t>
  </si>
  <si>
    <t>05-10-2012</t>
  </si>
  <si>
    <t>Asisten Apoteker Penyelia</t>
  </si>
  <si>
    <t>19620503-198303-2-007</t>
  </si>
  <si>
    <t>Nutrisionis Madya</t>
  </si>
  <si>
    <t>DIPLOMA III/SARMUD</t>
  </si>
  <si>
    <t>480 139 444</t>
  </si>
  <si>
    <t>810,920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</si>
  <si>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</si>
  <si>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</si>
  <si>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</si>
  <si>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</si>
  <si>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</si>
  <si>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</si>
  <si>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</si>
  <si>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</si>
  <si>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</si>
  <si>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</si>
  <si>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M</t>
  </si>
  <si>
    <t>Struk</t>
  </si>
  <si>
    <t>Supriyanto, S.Kep</t>
  </si>
  <si>
    <t>Rini Sunaryati, S.Kep</t>
  </si>
  <si>
    <t>Irwan Heru Priyanto, S.Kep</t>
  </si>
  <si>
    <t>Woro  Kamarina, SKM, M.Sc</t>
  </si>
  <si>
    <t>Puji  Hartati,  SKM, M.Kes</t>
  </si>
  <si>
    <t>SARJANA  KEPERAWATAN + NERS</t>
  </si>
  <si>
    <t>N</t>
  </si>
  <si>
    <t>Sarjana Keperawatan + Ners</t>
  </si>
  <si>
    <t>19800114 201001 1 012</t>
  </si>
  <si>
    <t xml:space="preserve">Dra. ME. Kusdyah Sri Winarni, MM </t>
  </si>
  <si>
    <t>19770409-201101-2-004</t>
  </si>
  <si>
    <t>Nurul  Fadzilah, AMK</t>
  </si>
  <si>
    <t>02-01-2013</t>
  </si>
  <si>
    <t>Wakil Direktur Pelayanan Medis</t>
  </si>
  <si>
    <t>Ka Sub Bag RT  &amp; Umum</t>
  </si>
  <si>
    <t>Pembina  Tk. I (IV/b)</t>
  </si>
  <si>
    <t>Karanganyar, 01 Maret 1986</t>
  </si>
  <si>
    <t>Nama  Ruang</t>
  </si>
  <si>
    <t>Nama Kepala Ruang</t>
  </si>
  <si>
    <t>DAFTAR  NAMA  KEPALA  RUANG</t>
  </si>
  <si>
    <t>Keterangan</t>
  </si>
  <si>
    <t>Nama  Instalasi</t>
  </si>
  <si>
    <t>DAFTAR  NAMA  KEPALA  INSTALASI</t>
  </si>
  <si>
    <t>R. Kresna</t>
  </si>
  <si>
    <t>R. Wisanggeni</t>
  </si>
  <si>
    <t>R. Sumbodro</t>
  </si>
  <si>
    <t>R. Abimanyu</t>
  </si>
  <si>
    <t>R. Srikandi</t>
  </si>
  <si>
    <t>R. Sena</t>
  </si>
  <si>
    <t>R. IGD</t>
  </si>
  <si>
    <t>R. Rawat Jalan</t>
  </si>
  <si>
    <t>Ni Wayan Margitri, S.Kep</t>
  </si>
  <si>
    <t>Nurwindyah Widiningsih, AMK</t>
  </si>
  <si>
    <t>Instalasi  Rawat  Jalan</t>
  </si>
  <si>
    <t>Instalasi  Gawat  Darurat</t>
  </si>
  <si>
    <t>Instalasi  Rawat  Inap</t>
  </si>
  <si>
    <t>Instalasi  Psikogeriatri</t>
  </si>
  <si>
    <t>Instalasi  Kesehatan Anak  dan  Remaja</t>
  </si>
  <si>
    <t>Instalasi  Elektromedik</t>
  </si>
  <si>
    <t>Instalasi  Gigi  dan  Mulut</t>
  </si>
  <si>
    <t>Instalasi  Laboratorium</t>
  </si>
  <si>
    <t>Instalasi  Radiologi</t>
  </si>
  <si>
    <t>Instalasi  Farmasi</t>
  </si>
  <si>
    <t>Instalasi  Gizi</t>
  </si>
  <si>
    <t>Instalasi  Kesehatan  Jiwa  Masyarakat</t>
  </si>
  <si>
    <t>Instalasi  Sanitasi</t>
  </si>
  <si>
    <t>Instalasi  Laundry</t>
  </si>
  <si>
    <t>dr. Adriesti Herdaetha, Sp.KJ</t>
  </si>
  <si>
    <t>drg. Budiyanto</t>
  </si>
  <si>
    <t>Kade  Fini  Irawati, S.Gz</t>
  </si>
  <si>
    <t>Apsari  Dwi  Martini, S.Sos</t>
  </si>
  <si>
    <t>19620425 198203 2 002</t>
  </si>
  <si>
    <t>19680705 199203 1 012</t>
  </si>
  <si>
    <t>19670918 199103 2 009</t>
  </si>
  <si>
    <t>19650614 199403 1 007</t>
  </si>
  <si>
    <t>19700823 199503 2 003</t>
  </si>
  <si>
    <t>19670511 201001 2 002</t>
  </si>
  <si>
    <t>19740314 201001 2 004</t>
  </si>
  <si>
    <t>19780910 200801 2 012</t>
  </si>
  <si>
    <t>19740625 200312 2 002</t>
  </si>
  <si>
    <t>19681221 200501 1 003</t>
  </si>
  <si>
    <t>Nama  Kepala Instalasi</t>
  </si>
  <si>
    <t>19651218 199103 1 006</t>
  </si>
  <si>
    <t>Sri Haryati, S.Kep</t>
  </si>
  <si>
    <t>19620503 198303 2 007</t>
  </si>
  <si>
    <t>19640907 199003 2 005</t>
  </si>
  <si>
    <t>19630719 198402 2 001</t>
  </si>
  <si>
    <t>19671201 198803 2 003</t>
  </si>
  <si>
    <t>19590904 197910 2 006</t>
  </si>
  <si>
    <t>19710723 199403 1 003</t>
  </si>
  <si>
    <t>Joko Sri Pujianto, S.Kep, Ns</t>
  </si>
  <si>
    <t>19710719 199203 1 002</t>
  </si>
  <si>
    <t>19760723 199603 1 001</t>
  </si>
  <si>
    <t>19751015-199903-2-004</t>
  </si>
  <si>
    <t>R. Gatotkaca</t>
  </si>
  <si>
    <t>Drs. Waluyo</t>
  </si>
  <si>
    <t>Dra. RA. Anicetha Menik Kustiati</t>
  </si>
  <si>
    <t>19640515-199103-2-003</t>
  </si>
  <si>
    <t>19630329-199003-1-001</t>
  </si>
  <si>
    <t>O</t>
  </si>
  <si>
    <t>19630911-198403-2-014</t>
  </si>
  <si>
    <t>Sarmi  Setyani, S.Kep</t>
  </si>
  <si>
    <t xml:space="preserve">Perawat Pelaksana </t>
  </si>
  <si>
    <t>Suyono, SKM</t>
  </si>
  <si>
    <t>Yuni  Widayanti, S.Kep, Ns</t>
  </si>
  <si>
    <t>Riyati, S.Kep</t>
  </si>
  <si>
    <t>Yenita  Antonia, S.Kep</t>
  </si>
  <si>
    <t>Ita  Agustina, S.Kep</t>
  </si>
  <si>
    <t>Nakes</t>
  </si>
  <si>
    <t>Adm</t>
  </si>
  <si>
    <t>140 343 477</t>
  </si>
  <si>
    <t>Basuki  Murlijanto, SKM</t>
  </si>
  <si>
    <t>Woro  Kamarina, SKM, MSc</t>
  </si>
  <si>
    <t>Suwito, S.Kep</t>
  </si>
  <si>
    <t>CATATAN  :</t>
  </si>
  <si>
    <t>Jumlah  PNS  +  CPNS</t>
  </si>
  <si>
    <t>Jumlah  Keseluruhan</t>
  </si>
  <si>
    <t>Orang</t>
  </si>
  <si>
    <t>Perawat Penyelia</t>
  </si>
  <si>
    <t>Perawat Madya</t>
  </si>
  <si>
    <t>Perawat Muda</t>
  </si>
  <si>
    <t>Perawat Pertama</t>
  </si>
  <si>
    <t>Jenjang / Nama  Pendidikan</t>
  </si>
  <si>
    <t>Perawat Pelaksana</t>
  </si>
  <si>
    <t>Asisten Apoteker  Pelaksana</t>
  </si>
  <si>
    <t>Apoteker  Madya</t>
  </si>
  <si>
    <t>Kepala Bidang Keperawatan</t>
  </si>
  <si>
    <t>Kasi Yan RJ, Rehab &amp; Keswamas</t>
  </si>
  <si>
    <t>19630716-198303-2-009</t>
  </si>
  <si>
    <t>19640831-198603-1-009</t>
  </si>
  <si>
    <t>19631212-198302-1-002</t>
  </si>
  <si>
    <t>19740925-200312-1-003</t>
  </si>
  <si>
    <t>19660706-199703-1-006</t>
  </si>
  <si>
    <t>19610810-198711-2-001</t>
  </si>
  <si>
    <t>19630128-198303-2-002</t>
  </si>
  <si>
    <t>19590904-197910-2-006</t>
  </si>
  <si>
    <t>19631105-199303-1-004</t>
  </si>
  <si>
    <t>19630510-198303-2-007</t>
  </si>
  <si>
    <t>19621115-198111-1-001</t>
  </si>
  <si>
    <t>dr. Maria  Rini  Indriarti, Sp.KJ, M.Kes</t>
  </si>
  <si>
    <t>19630719-198402-2-001</t>
  </si>
  <si>
    <t>19640911-199502-2-001</t>
  </si>
  <si>
    <t>19621209-198302-2-002</t>
  </si>
  <si>
    <t>19631231-198503-2-078</t>
  </si>
  <si>
    <t>19610802-198103-1-001</t>
  </si>
  <si>
    <t>19671111-199402-2-002</t>
  </si>
  <si>
    <t>19600309-198101-1-003</t>
  </si>
  <si>
    <t>19610925-198502-1-001</t>
  </si>
  <si>
    <t>19620425-198203-2-002</t>
  </si>
  <si>
    <t>19690404-199103-1-014</t>
  </si>
  <si>
    <t>19641030-199003-1-002</t>
  </si>
  <si>
    <t>19790629-200312-2-004</t>
  </si>
  <si>
    <t>19740625-200312-2-002</t>
  </si>
  <si>
    <t>19620919-198302-2-003</t>
  </si>
  <si>
    <t>19620513-198401-2-001</t>
  </si>
  <si>
    <t>19630729-198703-1-003</t>
  </si>
  <si>
    <t>19730219-199903-2-007</t>
  </si>
  <si>
    <t>19671201-198803-2-003</t>
  </si>
  <si>
    <t>19681221-200501-1-003</t>
  </si>
  <si>
    <t>19600821-198111-1-001</t>
  </si>
  <si>
    <t>19600527-198112-1-002</t>
  </si>
  <si>
    <t>19590609-198303-2-005</t>
  </si>
  <si>
    <t>19600801-198303-1-017</t>
  </si>
  <si>
    <t>19600806-198303-1-012</t>
  </si>
  <si>
    <t>19610612-198303-1-021</t>
  </si>
  <si>
    <t>19620301-198303-2-015</t>
  </si>
  <si>
    <t>19640907-199003-2-005</t>
  </si>
  <si>
    <t>19650403-199103-1-013</t>
  </si>
  <si>
    <t>19640618-198803-2-005</t>
  </si>
  <si>
    <t>19670502-198903-1-007</t>
  </si>
  <si>
    <t>19650614-199403-1-007</t>
  </si>
  <si>
    <t>19770705-200312-2-007</t>
  </si>
  <si>
    <t>19620505-198203-2-006</t>
  </si>
  <si>
    <t>Juli Muhamad Kartiko, S.Kep</t>
  </si>
  <si>
    <t>Joni  Raharjo, S.Kep</t>
  </si>
  <si>
    <t>D.III  KESEHATAN  GIGI</t>
  </si>
  <si>
    <t>D.III  Kesehatan Gigi</t>
  </si>
  <si>
    <t>19700626-199303-2-005</t>
  </si>
  <si>
    <t xml:space="preserve">     Gol.  I  :</t>
  </si>
  <si>
    <t>Gol.  II  :</t>
  </si>
  <si>
    <t>Gol.  III  :</t>
  </si>
  <si>
    <t>Gol. IV   :</t>
  </si>
  <si>
    <t>PASCASARJANA (S2)</t>
  </si>
  <si>
    <t>01-04-2009</t>
  </si>
  <si>
    <t>19780910-200801-2-012</t>
  </si>
  <si>
    <t>19730525-200801-1-008</t>
  </si>
  <si>
    <t>19680606-198803-2-010</t>
  </si>
  <si>
    <t>19710516-200312-1-003</t>
  </si>
  <si>
    <t>19750323-199703-1-005</t>
  </si>
  <si>
    <t>19690506-199703-2-006</t>
  </si>
  <si>
    <t>19780620-200501-2-009</t>
  </si>
  <si>
    <t>19710719-199203-1-002</t>
  </si>
  <si>
    <t>19770831-199703-1-005</t>
  </si>
  <si>
    <t>19740503-199903-1-005</t>
  </si>
  <si>
    <t>19740826-199803-2-002</t>
  </si>
  <si>
    <t>19751216-199903-1-004</t>
  </si>
  <si>
    <t>19790830-200003-2-001</t>
  </si>
  <si>
    <t>19791002-199803-2-001</t>
  </si>
  <si>
    <t>19750603-199903-2-007</t>
  </si>
  <si>
    <t>19750106-199803-2-003</t>
  </si>
  <si>
    <t>19800521-199903-2-001</t>
  </si>
  <si>
    <t>19751016-199803-2-002</t>
  </si>
  <si>
    <t>Jaka  Mursito, S.Kep</t>
  </si>
  <si>
    <t>Dwi Sri Hartanti, S.Kep</t>
  </si>
  <si>
    <t>19690922-199303-2-003</t>
  </si>
  <si>
    <t>19690504-199003-1-010</t>
  </si>
  <si>
    <t>19630705-198803-1-013</t>
  </si>
  <si>
    <t>19630326-198112-2-001</t>
  </si>
  <si>
    <t>19620207-198803-1-013</t>
  </si>
  <si>
    <t>19710225-199603-2-002</t>
  </si>
  <si>
    <t>19590118-198203-1-004</t>
  </si>
  <si>
    <t>19670322-199003-2-003</t>
  </si>
  <si>
    <t>19710805-199203-2-006</t>
  </si>
  <si>
    <t>01-04-2010</t>
  </si>
  <si>
    <t>Nutrisionis Penyelia</t>
  </si>
  <si>
    <t>Perekam Medis Penyelia</t>
  </si>
  <si>
    <t>19730608-199203-1-001</t>
  </si>
  <si>
    <t>19720421-199203-1-004</t>
  </si>
  <si>
    <t>19730929-199403-1-003</t>
  </si>
  <si>
    <t>19730507-199403-1-009</t>
  </si>
  <si>
    <t>19720412-199603-1-002</t>
  </si>
  <si>
    <t>19700923-199703-1-002</t>
  </si>
  <si>
    <t>19730216-199403-1-004</t>
  </si>
  <si>
    <t>19700608-199203-2-005</t>
  </si>
  <si>
    <t>19660625-199203-1-008</t>
  </si>
  <si>
    <t>19610113-199203-1-003</t>
  </si>
  <si>
    <t>19710723-199403-1-003</t>
  </si>
  <si>
    <t>Perawat Pelaksana  Lanjutan</t>
  </si>
  <si>
    <t>19710424-199203-1-004</t>
  </si>
  <si>
    <t>NIP. 19690404 199103 1 014</t>
  </si>
  <si>
    <t>19710911-199403-1-002</t>
  </si>
  <si>
    <t>19690426-199403-1-009</t>
  </si>
  <si>
    <t>19760723-199603-1-001</t>
  </si>
  <si>
    <t>19740608-199503-1-002</t>
  </si>
  <si>
    <t>19830608-200501-2-007</t>
  </si>
  <si>
    <t>19710601-199403-2-003</t>
  </si>
  <si>
    <t>19600829-198203-1-014</t>
  </si>
  <si>
    <t>19690202-198903-2-002</t>
  </si>
  <si>
    <t>19790421-200012-2-001</t>
  </si>
  <si>
    <t>19720715-199303-2-006</t>
  </si>
  <si>
    <t>19711024-199303-1-003</t>
  </si>
  <si>
    <t>19670918-199103-2-009</t>
  </si>
  <si>
    <t>19690716-199303-1-005</t>
  </si>
  <si>
    <t>19661014-199303-1-005</t>
  </si>
  <si>
    <t>19700823-199503-2-003</t>
  </si>
  <si>
    <t>19721129-199803-2-008</t>
  </si>
  <si>
    <t>19670205-199403-2-009</t>
  </si>
  <si>
    <t>19640705-199803-2-001</t>
  </si>
  <si>
    <t>19720831-200003-2-006</t>
  </si>
  <si>
    <t>19630106-198703-2-006</t>
  </si>
  <si>
    <t>19700624-199303-2-005</t>
  </si>
  <si>
    <t>19710318-199703-2-004</t>
  </si>
  <si>
    <t>19770908-199903-1-002</t>
  </si>
  <si>
    <t>19680705-199203-1-012</t>
  </si>
  <si>
    <t>19730321-199803-1-005</t>
  </si>
  <si>
    <t>19750630-199803-1-004</t>
  </si>
  <si>
    <t>19640212-199303-1-004</t>
  </si>
  <si>
    <t>19720108-199403-1-002</t>
  </si>
  <si>
    <t>19720605-200003-2-006</t>
  </si>
  <si>
    <t>19600917-198403-2-003</t>
  </si>
  <si>
    <t>19680222-199103-1-002</t>
  </si>
  <si>
    <t>19610330-198112-2-001</t>
  </si>
  <si>
    <t>19630406-198302-2-001</t>
  </si>
  <si>
    <t>19610531-198302-1-001</t>
  </si>
  <si>
    <t>19610214-198303-1-010</t>
  </si>
  <si>
    <t>19620313-198303-1-010</t>
  </si>
  <si>
    <t>19620514-198303-2-013</t>
  </si>
  <si>
    <t>19660401-199103-1-013</t>
  </si>
  <si>
    <t>19720330-199203-1-004</t>
  </si>
  <si>
    <t>140 145 662</t>
  </si>
  <si>
    <t>19640117-198303-2-006</t>
  </si>
  <si>
    <t>JFU</t>
  </si>
  <si>
    <t>19620308-198302-2-002</t>
  </si>
  <si>
    <t>19620628-198302-2-002</t>
  </si>
  <si>
    <t>19620513-198302-2-002</t>
  </si>
  <si>
    <t>19610112-198403-1-010</t>
  </si>
  <si>
    <t>19610406-199003-1-002</t>
  </si>
  <si>
    <t>19610409-198111-2-001</t>
  </si>
  <si>
    <t>19601205-198302-2-003</t>
  </si>
  <si>
    <t>19610115-198303-2-011</t>
  </si>
  <si>
    <t>19610720-198303-2-011</t>
  </si>
  <si>
    <t>19620607-198303-2-009</t>
  </si>
  <si>
    <t>19710602-199403-2-003</t>
  </si>
  <si>
    <t>19600723-198303-2-004</t>
  </si>
  <si>
    <t>19601224-198303-2-013</t>
  </si>
  <si>
    <t>19611114-198303-2-008</t>
  </si>
  <si>
    <t>19621228-198303-1-007</t>
  </si>
  <si>
    <t>19640908-198803-1-011</t>
  </si>
  <si>
    <t>19600804-198203-1-013</t>
  </si>
  <si>
    <t>19630711-198402-2-002</t>
  </si>
  <si>
    <t>19840623-200903-2-010</t>
  </si>
  <si>
    <t>Suyatno, S.Kep, Ns</t>
  </si>
  <si>
    <t>19820523-200903-1-006</t>
  </si>
  <si>
    <t>Tri Widodo Joko Suminar, SE, MM</t>
  </si>
  <si>
    <t>19790309-200801-2-009</t>
  </si>
  <si>
    <t>19800614-200801-2-010</t>
  </si>
  <si>
    <t>19850801-200903-2-012</t>
  </si>
  <si>
    <t>Dhian  Adji  Widjayanti, AMd</t>
  </si>
  <si>
    <t>19861218-200903-2-008</t>
  </si>
  <si>
    <t>SARJANA  MUDA  TERAPI  WICARA</t>
  </si>
  <si>
    <t>Irma Hardyani Cahyaningrum, AMd, TW</t>
  </si>
  <si>
    <t>19850527-200903-2-007</t>
  </si>
  <si>
    <t>Ngarsani</t>
  </si>
  <si>
    <t>19690629-200901-1-002</t>
  </si>
  <si>
    <t>Sarmud Terapi Wicara</t>
  </si>
  <si>
    <t>Agoes Hartanto</t>
  </si>
  <si>
    <t>RUMAH SAKIT  JIWA  DAERAH  SURAKARTA</t>
  </si>
  <si>
    <t>Tempat / Tgl. Lahir</t>
  </si>
  <si>
    <t>TMT</t>
  </si>
  <si>
    <t>Pendidikan</t>
  </si>
  <si>
    <t>DOKTER  UMUM</t>
  </si>
  <si>
    <t>dr. Syafrudin</t>
  </si>
  <si>
    <t>Kedokteran Umum</t>
  </si>
  <si>
    <t>Agung  Susilo</t>
  </si>
  <si>
    <t>Budiyono</t>
  </si>
  <si>
    <t>Fajar  Saifudin</t>
  </si>
  <si>
    <t>Joko  Untoro</t>
  </si>
  <si>
    <t>Muh. Iswahyu Handoyo</t>
  </si>
  <si>
    <t>Sonny Shyndora Shontany</t>
  </si>
  <si>
    <t>Rumah Sakit Jiwa Daerah Surakarta</t>
  </si>
  <si>
    <t>SRIYANTO, S.Sos</t>
  </si>
  <si>
    <t>Ni  Wayan Margitri, S.Kep</t>
  </si>
  <si>
    <t>Ruth  Herawati, S.Kep</t>
  </si>
  <si>
    <t>Sugiyana, S.Kep</t>
  </si>
  <si>
    <t>Yuli  Sumarni, S.Kep</t>
  </si>
  <si>
    <t>Timin, S.Kep</t>
  </si>
  <si>
    <t>Sugiyono, S.Kep</t>
  </si>
  <si>
    <t>Suminanto, S.Kep</t>
  </si>
  <si>
    <t>Andi  Nugroho, S.Kep</t>
  </si>
  <si>
    <t>Muhamad  Zainul  Arifin, S.Kep</t>
  </si>
  <si>
    <t>Sulistiyowatik, S.Kep</t>
  </si>
  <si>
    <t>Pudji  Lestari, S.Kep</t>
  </si>
  <si>
    <t>Supriono, S.Kep</t>
  </si>
  <si>
    <t>Paridi, S.Kep</t>
  </si>
  <si>
    <t>JUMLAH TOTAL</t>
  </si>
  <si>
    <t>JUMLAH CPNS</t>
  </si>
  <si>
    <t>JUMLAH PNS</t>
  </si>
  <si>
    <t>19630406 198302 2 001</t>
  </si>
  <si>
    <t>Yunita  Widyastuti, S.Kep</t>
  </si>
  <si>
    <t>Heru  Sriyanto, S.Kep</t>
  </si>
  <si>
    <t>Asih  Sudaryanto, S.Kep</t>
  </si>
  <si>
    <t>Mohamad  Al  Amin, S.Kep</t>
  </si>
  <si>
    <t>Apriyanto  Ari  Setiawan, S.Kep</t>
  </si>
  <si>
    <t>Agus  Sriyanto, S.Kep</t>
  </si>
  <si>
    <t>19770324-200901-1009</t>
  </si>
  <si>
    <t>19770404-200801-2-010</t>
  </si>
  <si>
    <t>19791027-200801-1-005</t>
  </si>
  <si>
    <t>19790911-200801-1-008</t>
  </si>
  <si>
    <t>19810725-200801-2-007</t>
  </si>
  <si>
    <t>19800329-200801-1-002</t>
  </si>
  <si>
    <t>19820328-200801-2-005</t>
  </si>
  <si>
    <t>19810109-200801-2-004</t>
  </si>
  <si>
    <t>19771015-200801-1-009</t>
  </si>
  <si>
    <t>19810220-200801-2-008</t>
  </si>
  <si>
    <t>19810622-200801-1-005</t>
  </si>
  <si>
    <t>19750717-199803-2-005</t>
  </si>
  <si>
    <t>19650416-199203-1-014</t>
  </si>
  <si>
    <t>19590322-198912-1-001</t>
  </si>
  <si>
    <t>19610824-198403-1-006</t>
  </si>
  <si>
    <t>19800529-200801-2-010</t>
  </si>
  <si>
    <t>19810301-200801-1-002</t>
  </si>
  <si>
    <t>19811121-200801-1-007</t>
  </si>
  <si>
    <t>19811112-200801-2-014</t>
  </si>
  <si>
    <t>19810616-200801-2-008</t>
  </si>
  <si>
    <t>19800811-200801-2-008</t>
  </si>
  <si>
    <t>19790225-200801-1-001</t>
  </si>
  <si>
    <t>19800630-200801-1-007</t>
  </si>
  <si>
    <t>19790627-200801-1-009</t>
  </si>
  <si>
    <t>19811210-200801-1-002</t>
  </si>
  <si>
    <t>19801114-200801-2-005</t>
  </si>
  <si>
    <t>19811112-200801-2-013</t>
  </si>
  <si>
    <t>19810418-200801-1-005</t>
  </si>
  <si>
    <t>19821119-200801-1-002</t>
  </si>
  <si>
    <t>19820317-200801-2-007</t>
  </si>
  <si>
    <t>19760909-200801-2-010</t>
  </si>
  <si>
    <t>19810411-200801-2-001</t>
  </si>
  <si>
    <t>19730908-200003-1-005</t>
  </si>
  <si>
    <t>19600723-198403-1-005</t>
  </si>
  <si>
    <t>140 285 580</t>
  </si>
  <si>
    <t>Pranata Labkes Penyelia</t>
  </si>
  <si>
    <t>Totok  Hardiyanto, SKM, MM</t>
  </si>
  <si>
    <t>19621224-198401-1-002</t>
  </si>
  <si>
    <t>SPRB/SPK</t>
  </si>
  <si>
    <t>140 264 224</t>
  </si>
  <si>
    <t>19691022-199103-1-004</t>
  </si>
  <si>
    <t>19651218-199103-1-006</t>
  </si>
  <si>
    <t>19781012-199903-2-002</t>
  </si>
  <si>
    <t>19750803-199903-1-007</t>
  </si>
  <si>
    <t>19790227-199903-1-004</t>
  </si>
  <si>
    <t>19780615-200003-1-003</t>
  </si>
  <si>
    <t>19731220-199703-1-002</t>
  </si>
  <si>
    <t>19750320-199503-1-003</t>
  </si>
  <si>
    <t>19751006-199903-2-001</t>
  </si>
  <si>
    <t>19760518-199903-1-002</t>
  </si>
  <si>
    <t>19761016-200003-2-005</t>
  </si>
  <si>
    <t>19770404-200003-2-002</t>
  </si>
  <si>
    <t>19760527-199603-1-001</t>
  </si>
  <si>
    <t>19770902-200312-2-007</t>
  </si>
  <si>
    <t>19800614-200312-2-005</t>
  </si>
  <si>
    <t>19731005-200312-1-006</t>
  </si>
  <si>
    <t>19780506-200312-2-002</t>
  </si>
  <si>
    <t>19770502-200312-1-006</t>
  </si>
  <si>
    <t>19750403-200501-1-009</t>
  </si>
  <si>
    <t>19751003-200501-2-009</t>
  </si>
  <si>
    <t>19820218-200501-1-004</t>
  </si>
  <si>
    <t>19791009-200501-1-011</t>
  </si>
  <si>
    <t>19820425-200501-1-006</t>
  </si>
  <si>
    <t>19830606-200501-1-006</t>
  </si>
  <si>
    <t>19710927-199703-2-003</t>
  </si>
  <si>
    <t>19690112-199603-2-003</t>
  </si>
  <si>
    <t>PASCASARJANA /SPESIALIS</t>
  </si>
  <si>
    <t>SARJANA  S1</t>
  </si>
  <si>
    <t>SARJANA  MUDA / D.III</t>
  </si>
  <si>
    <t>SEKOLAH  LANJUTAN  TINGKAT  ATAS  (SLTA)</t>
  </si>
  <si>
    <t>SEKOLAH  LANJUTAN  TINGKAT  PERTAMA (SLTP)</t>
  </si>
  <si>
    <t>PPDS I  PSIKIATRI</t>
  </si>
  <si>
    <t>SARMUD  GIZI / AKADEMI GIZI (AKZI)</t>
  </si>
  <si>
    <t>SARMUD  FARMASI / D.III   FARMASI</t>
  </si>
  <si>
    <t>Sumber  Dana</t>
  </si>
  <si>
    <t>dr. Rahaju Budhi Muljanto, Sp.KJ</t>
  </si>
  <si>
    <t>Pati, 16  Juli  1984</t>
  </si>
  <si>
    <t>Surakarta, 18 Mei 1985</t>
  </si>
  <si>
    <t>Surakarta, 4  Agustus  1980</t>
  </si>
  <si>
    <t>Surakarta, 8 Juni 1986</t>
  </si>
  <si>
    <t>Semarang, 22 September 1982</t>
  </si>
  <si>
    <t>SMU</t>
  </si>
  <si>
    <t>Surakarta, 29 September 1988</t>
  </si>
  <si>
    <t>Jakarta,  27 Mei  1951</t>
  </si>
  <si>
    <t>02-06-2011</t>
  </si>
  <si>
    <t>Heru  Santosa, S.Sos</t>
  </si>
  <si>
    <t>Kabag  Umum</t>
  </si>
  <si>
    <t>Wakil Direktur Administrasi</t>
  </si>
  <si>
    <t>TENAGA ADMINISTRASI</t>
  </si>
  <si>
    <t>19621209 198302 2 002</t>
  </si>
  <si>
    <t>19700624 199303 2 005</t>
  </si>
  <si>
    <t>01-10-2011</t>
  </si>
  <si>
    <t>Kasi Penunjang Non Diagnostik</t>
  </si>
  <si>
    <t>Sri  Handayani, SE</t>
  </si>
  <si>
    <t>Meilatun  Basukiningsih, SE</t>
  </si>
  <si>
    <t>19621217-198401-1-001</t>
  </si>
  <si>
    <t>19640828-198401-1-001</t>
  </si>
  <si>
    <t>19620410-198403-1-009</t>
  </si>
  <si>
    <t>01-10-2009</t>
  </si>
  <si>
    <t>19700522-200604-2-003</t>
  </si>
  <si>
    <t>R. Agus  Margianto, S.Kep</t>
  </si>
  <si>
    <t>19611102-198403-2-005</t>
  </si>
  <si>
    <t>19640214-198403-2-005</t>
  </si>
  <si>
    <t>19640507-198403-2-004</t>
  </si>
  <si>
    <t>19840305-200604-1-005</t>
  </si>
  <si>
    <t>19760617-200701-1-013</t>
  </si>
  <si>
    <t>19780608-199903-2-001</t>
  </si>
  <si>
    <t>19770607-199903-2-005</t>
  </si>
  <si>
    <t>19781026-199803-2-003</t>
  </si>
  <si>
    <t>Direktur</t>
  </si>
  <si>
    <t>Sri  Mulyani, SKM</t>
  </si>
  <si>
    <t>Amin  Rochmadi, S.Kep</t>
  </si>
  <si>
    <t>19820213-200801-2-010</t>
  </si>
  <si>
    <t>19751215-200701-2-010</t>
  </si>
  <si>
    <t>19771217-200701-1-005</t>
  </si>
  <si>
    <t>19810603-200801-2-007</t>
  </si>
  <si>
    <t>19810203-200801-2-006</t>
  </si>
  <si>
    <t>19720729-200709-1-007</t>
  </si>
  <si>
    <t>19770221-200501-2-007</t>
  </si>
  <si>
    <t>19750524-199903-2-008</t>
  </si>
  <si>
    <t>19720531-199903-1-003</t>
  </si>
  <si>
    <t>19730121-200003-1-002</t>
  </si>
  <si>
    <t>19790313-200012-2-005</t>
  </si>
  <si>
    <t>19800902-200604-2-016</t>
  </si>
  <si>
    <t>Heri Setyawan, S.Kep</t>
  </si>
  <si>
    <t>Titin  Trinawan, SST</t>
  </si>
  <si>
    <t>Joko  Purnomo, S.Kep</t>
  </si>
  <si>
    <t>dr. Nur Endah  Tunggul  Jati</t>
  </si>
  <si>
    <t>19780509-200604-2-014</t>
  </si>
  <si>
    <t>Lestari Nurcahyarini, A.Md.Rad.</t>
  </si>
  <si>
    <t>19741113-200012-2-004</t>
  </si>
  <si>
    <t>Radiografer Pelaksana Lanjutan</t>
  </si>
  <si>
    <t>19810205-200801-1-006</t>
  </si>
  <si>
    <t>19620611-198303-1-007</t>
  </si>
  <si>
    <t>Mujiyono, SE, MM</t>
  </si>
  <si>
    <t>19631114-198401-1-001</t>
  </si>
  <si>
    <t>19620101-198402-1-001</t>
  </si>
  <si>
    <t>19690727-200701-1-012</t>
  </si>
  <si>
    <t>19640825-198403-1-001</t>
  </si>
  <si>
    <t>19630815-198401-2-001</t>
  </si>
  <si>
    <t>19700221-199803-1-005</t>
  </si>
  <si>
    <t>19620704-198112-2-003</t>
  </si>
  <si>
    <t>19620120-198303-1-012</t>
  </si>
  <si>
    <t>19630121-198401-2-001</t>
  </si>
  <si>
    <t>19630420-198401-1-001</t>
  </si>
  <si>
    <t>19610626-198203-1-015</t>
  </si>
  <si>
    <t>19610821-198401-2-001</t>
  </si>
  <si>
    <t>19630816-198403-2-008</t>
  </si>
  <si>
    <t>19610511-198403-2-008</t>
  </si>
  <si>
    <t>19610313-198203-2-003</t>
  </si>
  <si>
    <t>19640727-198403-1-002</t>
  </si>
  <si>
    <t>19640812-198403-1-003</t>
  </si>
  <si>
    <t>19630101-198401-1-002</t>
  </si>
  <si>
    <t>19611115-198401-1-001</t>
  </si>
  <si>
    <t>19621115-198111-2-001</t>
  </si>
  <si>
    <t>19630419-198112-2-001</t>
  </si>
  <si>
    <t>PSIKIATER</t>
  </si>
  <si>
    <t>Psikiater</t>
  </si>
  <si>
    <t>dr. Wahyu Nur Ambarwati, Sp.KJ</t>
  </si>
  <si>
    <t>NIP.  19690404 199103 1 014</t>
  </si>
  <si>
    <t>No</t>
  </si>
  <si>
    <t>Nama</t>
  </si>
  <si>
    <t>Gol.</t>
  </si>
  <si>
    <t>19760614-199903-1-004</t>
  </si>
  <si>
    <t>Ka. Sub Bag.  Perbendaharaan  &amp;  Verifikasi</t>
  </si>
  <si>
    <t>01-04-2011</t>
  </si>
  <si>
    <t>Kurnia Sasanti, S.Kep, Ners</t>
  </si>
  <si>
    <t>19850920-201101-2-009</t>
  </si>
  <si>
    <t>Kresna Iswandono, S.Kep, Ners</t>
  </si>
  <si>
    <t>19861012-201101-1-010</t>
  </si>
  <si>
    <t>19851001-201101-1-007</t>
  </si>
  <si>
    <t>19780709-201101-2-003</t>
  </si>
  <si>
    <t>Moh Sofwan, AMK</t>
  </si>
  <si>
    <t>19780508-201101-1-008</t>
  </si>
  <si>
    <t>19780123-201101-1-002</t>
  </si>
  <si>
    <t>Wiwik Agus Sayekti, AMK</t>
  </si>
  <si>
    <t>19830727-201101-2-009</t>
  </si>
  <si>
    <t>Catur  Wuryastuti, AMK</t>
  </si>
  <si>
    <t>19811027-201101-2-002</t>
  </si>
  <si>
    <t>Cici  Suryani, AMd.</t>
  </si>
  <si>
    <t>19870921-201101-2-020</t>
  </si>
  <si>
    <t>19810202-201101-2-005</t>
  </si>
  <si>
    <t>Dian Kusumaningrum, AMG</t>
  </si>
  <si>
    <t>19861208-201101-2-012</t>
  </si>
  <si>
    <t>19850309-201101-2-008</t>
  </si>
  <si>
    <t>19860926-201101-2-015</t>
  </si>
  <si>
    <t>Citra Hanwaring Puri, S.Psi, Psi</t>
  </si>
  <si>
    <t>19780402-201101-2-005</t>
  </si>
  <si>
    <t>D.III  KESEHATAN  LINGKUNGAN</t>
  </si>
  <si>
    <t>Ana  Andarini, AMD.KL</t>
  </si>
  <si>
    <t>19890212-201101-2-010</t>
  </si>
  <si>
    <t>D.III  Kesehatan Lingkungan</t>
  </si>
  <si>
    <t>IV/b</t>
  </si>
  <si>
    <t>01-04-2006</t>
  </si>
  <si>
    <t>01-04-2003</t>
  </si>
  <si>
    <t>01-04-2005</t>
  </si>
  <si>
    <t>IV/c</t>
  </si>
  <si>
    <t>IV/a</t>
  </si>
  <si>
    <t>III/d</t>
  </si>
  <si>
    <t>500 113 232</t>
  </si>
  <si>
    <t>III/c</t>
  </si>
  <si>
    <t>500 113 233</t>
  </si>
  <si>
    <t>500 113 234</t>
  </si>
  <si>
    <t>500 117 570</t>
  </si>
  <si>
    <t>III/b</t>
  </si>
  <si>
    <t>Drg.  Novitasari Sukandar  Santoso</t>
  </si>
  <si>
    <t>140 305 067</t>
  </si>
  <si>
    <t>Drg.  Budiyanto</t>
  </si>
  <si>
    <t>140 311 307</t>
  </si>
  <si>
    <t>SARJANA  KEPERAWATAN</t>
  </si>
  <si>
    <t>Okawati  Herni  Saefutri, S.Kep</t>
  </si>
  <si>
    <t>140 146 632</t>
  </si>
  <si>
    <t>140 185 525</t>
  </si>
  <si>
    <t>140 253 649</t>
  </si>
  <si>
    <t>III/a</t>
  </si>
  <si>
    <t>Arum  Aryandari, S.Kep, Ns</t>
  </si>
  <si>
    <t>500 113 235</t>
  </si>
  <si>
    <t>01-04-2007</t>
  </si>
  <si>
    <t>500 113 236</t>
  </si>
  <si>
    <t>140 332 882</t>
  </si>
  <si>
    <t>140 332 883</t>
  </si>
  <si>
    <t>140 281 844</t>
  </si>
  <si>
    <t>140 332 880</t>
  </si>
  <si>
    <t>Sulistiyaningsih, S.Kep, Ns</t>
  </si>
  <si>
    <t>500 117 573</t>
  </si>
  <si>
    <t>140 348 535</t>
  </si>
  <si>
    <t>D.III  KEPERAWATAN / AKPER</t>
  </si>
  <si>
    <t>01-04-2004</t>
  </si>
  <si>
    <t>140 096 288</t>
  </si>
  <si>
    <t>Mardi  Utomo, AMK</t>
  </si>
  <si>
    <t>140 120 260</t>
  </si>
  <si>
    <t>140 146 631</t>
  </si>
  <si>
    <t>140 139 251</t>
  </si>
  <si>
    <t>140 154 314</t>
  </si>
  <si>
    <t>140 210 753</t>
  </si>
  <si>
    <t>140 107 131</t>
  </si>
  <si>
    <t>140 166 029</t>
  </si>
  <si>
    <t>140 210 752</t>
  </si>
  <si>
    <t>140 210 755</t>
  </si>
  <si>
    <t>Kustini, AMK</t>
  </si>
  <si>
    <t>140 237 377</t>
  </si>
  <si>
    <t>Widada, AMK</t>
  </si>
  <si>
    <t>140 271 624</t>
  </si>
  <si>
    <t>Nurwindyah  Widiningsih, AMK</t>
  </si>
  <si>
    <t>140 252 635</t>
  </si>
  <si>
    <t>140 271 625</t>
  </si>
  <si>
    <t>140 131 421</t>
  </si>
  <si>
    <t>140 251 336</t>
  </si>
  <si>
    <t>140 297 841</t>
  </si>
  <si>
    <t>140 303 173</t>
  </si>
  <si>
    <t>140 251 338</t>
  </si>
  <si>
    <t>140 251 337</t>
  </si>
  <si>
    <t>Siti  Musyarifah, AMK</t>
  </si>
  <si>
    <t>140 287 075</t>
  </si>
  <si>
    <t>140 286 883</t>
  </si>
  <si>
    <t>140 281 848</t>
  </si>
  <si>
    <t>BLUD</t>
  </si>
  <si>
    <t>Orput Drajat Prihantyo</t>
  </si>
  <si>
    <t>Dimas Tetuko Anggono SP</t>
  </si>
  <si>
    <t>Antariksa Adi Saputra</t>
  </si>
  <si>
    <t>Andi Wijanarko</t>
  </si>
  <si>
    <t>Agus  Wahyu  Setyawan</t>
  </si>
  <si>
    <t>Sri Lasni Suka Ambarwati</t>
  </si>
  <si>
    <t>APBD</t>
  </si>
  <si>
    <t>140 309 179</t>
  </si>
  <si>
    <t>140 309 176</t>
  </si>
  <si>
    <t>II/d</t>
  </si>
  <si>
    <t>140 327 750</t>
  </si>
  <si>
    <t>Adi  Dwi  Priyanto Purnomo, AMK</t>
  </si>
  <si>
    <t>140 332 885</t>
  </si>
  <si>
    <t>140 309 175</t>
  </si>
  <si>
    <t>140 345 827</t>
  </si>
  <si>
    <t>140 309 268</t>
  </si>
  <si>
    <t>Joko  Kuncoro, AMK</t>
  </si>
  <si>
    <t>140 332 884</t>
  </si>
  <si>
    <t>140 281 846</t>
  </si>
  <si>
    <t>140 309 183</t>
  </si>
  <si>
    <t>140 309 177</t>
  </si>
  <si>
    <t>140 327 748</t>
  </si>
  <si>
    <t>140 320 568</t>
  </si>
  <si>
    <t>140 345 826</t>
  </si>
  <si>
    <t>140 348 353</t>
  </si>
  <si>
    <t>140 348 536</t>
  </si>
  <si>
    <t>140 348 352</t>
  </si>
  <si>
    <t>140 343 223</t>
  </si>
  <si>
    <t>II/c</t>
  </si>
  <si>
    <t>140 348 354</t>
  </si>
  <si>
    <t>01-10-2006</t>
  </si>
  <si>
    <t>140 353 072</t>
  </si>
  <si>
    <t>140 352 952</t>
  </si>
  <si>
    <t>140 327 749</t>
  </si>
  <si>
    <t>500 113 237</t>
  </si>
  <si>
    <t>500 113 238</t>
  </si>
  <si>
    <t>500 113 239</t>
  </si>
  <si>
    <t>500 113 240</t>
  </si>
  <si>
    <t>500 113 241</t>
  </si>
  <si>
    <t>500 117 631</t>
  </si>
  <si>
    <t>500 117 592</t>
  </si>
  <si>
    <t>500 117 624</t>
  </si>
  <si>
    <t>500 117 622</t>
  </si>
  <si>
    <t>500 117 614</t>
  </si>
  <si>
    <t>500 117 603</t>
  </si>
  <si>
    <t xml:space="preserve"> </t>
  </si>
  <si>
    <t>500 117 617</t>
  </si>
  <si>
    <t>140 332 879</t>
  </si>
  <si>
    <t>Setya  Ari  Bawanti, AMK</t>
  </si>
  <si>
    <t>140 326 570</t>
  </si>
  <si>
    <t>500 131 765</t>
  </si>
  <si>
    <t>SPRB / SPK</t>
  </si>
  <si>
    <t>01-10-2002</t>
  </si>
  <si>
    <t>140 345 691</t>
  </si>
  <si>
    <t>140 343 476</t>
  </si>
  <si>
    <t>140 348 011</t>
  </si>
  <si>
    <t>Puji  Rahayu</t>
  </si>
  <si>
    <t>140 348 013</t>
  </si>
  <si>
    <t>140 348 014</t>
  </si>
  <si>
    <t>140 350 058</t>
  </si>
  <si>
    <t>II/b</t>
  </si>
  <si>
    <t>140 353 069</t>
  </si>
  <si>
    <t>SPRG (Sekolah Pengatur Rawat Gigi)</t>
  </si>
  <si>
    <t>140 234 674</t>
  </si>
  <si>
    <t>140 342 448</t>
  </si>
  <si>
    <t>01-04-2002</t>
  </si>
  <si>
    <t>140 358 396</t>
  </si>
  <si>
    <t>II/a</t>
  </si>
  <si>
    <t>SAA (Sekolah Asisten Apoteker)</t>
  </si>
  <si>
    <t>Parnianti</t>
  </si>
  <si>
    <t>140 298 806</t>
  </si>
  <si>
    <t>140 325 209</t>
  </si>
  <si>
    <t>Achmad  Zaenuri</t>
  </si>
  <si>
    <t>01-04-2001</t>
  </si>
  <si>
    <t>140 297 912</t>
  </si>
  <si>
    <t>140 352 957</t>
  </si>
  <si>
    <t>140 192 589</t>
  </si>
  <si>
    <t>140 272 406</t>
  </si>
  <si>
    <t>140 302 053</t>
  </si>
  <si>
    <t>140 302 052</t>
  </si>
  <si>
    <t>Dwi  Lestari</t>
  </si>
  <si>
    <t>500 117 637</t>
  </si>
  <si>
    <t>140 320 569</t>
  </si>
  <si>
    <t>140 343 225</t>
  </si>
  <si>
    <t>AKADEMI ANALIS KESEHATAN (AAK)</t>
  </si>
  <si>
    <t>140 288 093</t>
  </si>
  <si>
    <t>140 311 367</t>
  </si>
  <si>
    <t>140 343 226</t>
  </si>
  <si>
    <t>140 348 009</t>
  </si>
  <si>
    <t>ANALIS  (SMAK)</t>
  </si>
  <si>
    <t>APOTEKER</t>
  </si>
  <si>
    <t>140 243 559</t>
  </si>
  <si>
    <t>PSIKOLOG</t>
  </si>
  <si>
    <t>Dra. Sepi  Indriati, Psi</t>
  </si>
  <si>
    <t>140 316 143</t>
  </si>
  <si>
    <t>140 353 189</t>
  </si>
  <si>
    <t>Ismiyati  Yuliatun, S.Psi, Psi</t>
  </si>
  <si>
    <t>500 113 271</t>
  </si>
  <si>
    <t>SARJANA KESEHATAN MASYARAKAT (SKM)</t>
  </si>
  <si>
    <t>140 192 591</t>
  </si>
  <si>
    <t>140 302 054</t>
  </si>
  <si>
    <t>140 332 881</t>
  </si>
  <si>
    <t>SARJANA  TEKNIK</t>
  </si>
  <si>
    <t>140 348 534</t>
  </si>
  <si>
    <t>140 278 552</t>
  </si>
  <si>
    <t>AKADEMI TEKNIK ELEKTROMEDIK  (ATEM)</t>
  </si>
  <si>
    <t>Teguh  Broto  Hardijati  Sasmito</t>
  </si>
  <si>
    <t>140 344 964</t>
  </si>
  <si>
    <t>APRO / ATRO</t>
  </si>
  <si>
    <t>Naryo</t>
  </si>
  <si>
    <t>140 343 224</t>
  </si>
  <si>
    <t>140 349 166</t>
  </si>
  <si>
    <t>MAGISTER  (S2)</t>
  </si>
  <si>
    <t>SARJANA  EKONOMI  (SE)</t>
  </si>
  <si>
    <t>Hari  Waskitaningsih, SE, MM</t>
  </si>
  <si>
    <t>140 336 633</t>
  </si>
  <si>
    <t>140 138 762</t>
  </si>
  <si>
    <t>140 303 226</t>
  </si>
  <si>
    <t>140 307 993</t>
  </si>
  <si>
    <t>01-04-1998</t>
  </si>
  <si>
    <t>SARJANA  ADMINISTRASI  NEGARA</t>
  </si>
  <si>
    <t>140 139 089</t>
  </si>
  <si>
    <t>Apsari  Dwi  Martini,  S.Sos</t>
  </si>
  <si>
    <t>140 126 861</t>
  </si>
  <si>
    <t>Sriyanto, S.Sos</t>
  </si>
  <si>
    <t>140 272 305</t>
  </si>
  <si>
    <t>Ket.</t>
  </si>
  <si>
    <t>140 142 767</t>
  </si>
  <si>
    <t>SARJANA  PENDIDIKAN  LUAR SEKOLAH</t>
  </si>
  <si>
    <t>Dra.  Dwi  Faridayanti</t>
  </si>
  <si>
    <t>Anita Sandyanilam, AMK</t>
  </si>
  <si>
    <t>01-10-2010</t>
  </si>
  <si>
    <t>Dias Indriyati, AMd.</t>
  </si>
  <si>
    <t>Erma  Suryani, AMd.</t>
  </si>
  <si>
    <t>Budi  Apriyanti, AMG</t>
  </si>
  <si>
    <t>Susila  Nugraha, S.Farm, Apt</t>
  </si>
  <si>
    <t>Rumah  Sakit  Jiwa  Daerah  Surakarta Provinsi Jawa Tengah</t>
  </si>
  <si>
    <t>140 143 904</t>
  </si>
  <si>
    <t>SARJANA  PENDIDIKAN  LUAR  BIASA</t>
  </si>
  <si>
    <t>Drs. Sri  Munir</t>
  </si>
  <si>
    <t>140 302 869</t>
  </si>
  <si>
    <t>140 348 859</t>
  </si>
  <si>
    <t>Rantono</t>
  </si>
  <si>
    <t>Madya  Uttoro</t>
  </si>
  <si>
    <t>140 348 355</t>
  </si>
  <si>
    <t>140 352 956</t>
  </si>
  <si>
    <t>SARJANA MUDA TEHNIK  ELEKTRO</t>
  </si>
  <si>
    <t>140 274 013</t>
  </si>
  <si>
    <t>140 111 101</t>
  </si>
  <si>
    <t>SARJANA  MUDA  PEREKAM  MEDIK</t>
  </si>
  <si>
    <t>Irma  Rachmawati,  AMd, PK</t>
  </si>
  <si>
    <t>500 113 272</t>
  </si>
  <si>
    <t>SARJANA  MUDA  OKUPASI  TERAPI</t>
  </si>
  <si>
    <t>500 138 614</t>
  </si>
  <si>
    <t>01-10-2015</t>
  </si>
  <si>
    <t>04-09-2015</t>
  </si>
  <si>
    <t>Radiografer Penyelia</t>
  </si>
  <si>
    <t>Penyuluh Kesehatan Masyarakat Muda</t>
  </si>
  <si>
    <t>Filar Nanda Subeki, AMK</t>
  </si>
  <si>
    <t>19841109-201001-1-013</t>
  </si>
  <si>
    <t>31-08-2015</t>
  </si>
  <si>
    <t>Sri Hartini, AMK</t>
  </si>
  <si>
    <t>Iip Seto Utarko, AMK</t>
  </si>
  <si>
    <t>19860407-201001-1-015</t>
  </si>
  <si>
    <t>Ekowati Chandra Dewi, ASE, Amd, Kep</t>
  </si>
  <si>
    <t>520 021 756</t>
  </si>
  <si>
    <t>19820107-200604-2-019</t>
  </si>
  <si>
    <t>02-01-2016</t>
  </si>
  <si>
    <t>PERAWAT  D.III</t>
  </si>
  <si>
    <t>PERAWAT NERS</t>
  </si>
  <si>
    <t>Tunjung Laksono Utomo, S.Kep, Ners</t>
  </si>
  <si>
    <t>Blora, 7 Februari 1991</t>
  </si>
  <si>
    <t>Alfiyah Luthfiany, S.Kep, Ners</t>
  </si>
  <si>
    <t>Pemalang, 23 November 1992</t>
  </si>
  <si>
    <t>Puruhita Haniti, S.Kep, Ners</t>
  </si>
  <si>
    <t>Purwokerto, 21 Desember 1991</t>
  </si>
  <si>
    <t>Laily Kurniasari, S.Kep, Ners</t>
  </si>
  <si>
    <t>Demak, 10 Juni 1992</t>
  </si>
  <si>
    <t>Melinda Cantika Putri, S.Kep, Ners</t>
  </si>
  <si>
    <t>Tegal, 27 September 1992</t>
  </si>
  <si>
    <t>Pangggih Sediyo, S.Kep, Ners</t>
  </si>
  <si>
    <t>Banyumas, 23 Agustus 1991</t>
  </si>
  <si>
    <t>Ratih Berliani Syamsiah Putri K, S.Kep, Ners</t>
  </si>
  <si>
    <t>Kebumen, 11 Januari 1991</t>
  </si>
  <si>
    <t>Wiji Utami, S.Kep, Ners</t>
  </si>
  <si>
    <t>Cilacap, 12 Juni 1990</t>
  </si>
  <si>
    <t>Abdul Wahid Asrofi, S.Kep, Ners</t>
  </si>
  <si>
    <t>Kudus, 20 Agustus 1990</t>
  </si>
  <si>
    <t>Arief Dwi Setiawan, S.Kep, Ners</t>
  </si>
  <si>
    <t>Batang, 22 September 1992</t>
  </si>
  <si>
    <t>Ida Resminawati, S.Kep, Ners</t>
  </si>
  <si>
    <t>Sragen, 9 September 1988</t>
  </si>
  <si>
    <t>Ria Restiana, S.Kep, Ners</t>
  </si>
  <si>
    <t>Boyolali, 13 Desember 1990</t>
  </si>
  <si>
    <t>Sisca Septika Sari, S.Kep, Ners</t>
  </si>
  <si>
    <t>Semarang, 6 September 1991</t>
  </si>
  <si>
    <t>Dyan Astika Parawitasari, S.Kep, Ners</t>
  </si>
  <si>
    <t>Sukoharjo, 31 Oktober 1988</t>
  </si>
  <si>
    <t>Heppy Surya Kurnia Rahman, S.Kep, Ners</t>
  </si>
  <si>
    <t>Semarang, 4 Oktober 1988</t>
  </si>
  <si>
    <t>Dyah Nora Asita, S.Kep, Ners</t>
  </si>
  <si>
    <t>Boyolali, 12 April 1988</t>
  </si>
  <si>
    <t>Nirma Wulan Agustina, S.Kep, Ners</t>
  </si>
  <si>
    <t>Grobogan, 14 Agustus 1990</t>
  </si>
  <si>
    <t>Elsa Riyani Lasmita Dewi, A.Md, Kep</t>
  </si>
  <si>
    <t>Sragen, 23 Juni 1994</t>
  </si>
  <si>
    <t>Ayu Kusumaningrum, AMK</t>
  </si>
  <si>
    <t>Sukoharjo, 21 Desember 1991</t>
  </si>
  <si>
    <t>Fajar Siti Solikha, A.Md, Kep</t>
  </si>
  <si>
    <t>Surakarta, 7 September 1993</t>
  </si>
  <si>
    <t>Dinda Listyo Suci Pradani, AMK</t>
  </si>
  <si>
    <t>Magelang, 11 Agustus 1993</t>
  </si>
  <si>
    <t>Hari Mukti Sehati, S.Kep, Ners</t>
  </si>
  <si>
    <t>Grobogan, 16 September 1990</t>
  </si>
  <si>
    <t>Niken Prasetyaningsih, AMK</t>
  </si>
  <si>
    <t>Surakarta, 13 Maret 1987</t>
  </si>
  <si>
    <t>Kukuh Saputro Wibowo, S.Kep, Ners</t>
  </si>
  <si>
    <t>Tanjung, 4 Oktober 1991</t>
  </si>
  <si>
    <t>Baroto Wigit Nusantoro, AMK</t>
  </si>
  <si>
    <t>Semarang, 7 Juli 1993</t>
  </si>
  <si>
    <t>PEREKAM MEDIS</t>
  </si>
  <si>
    <t>SANITARIAN</t>
  </si>
  <si>
    <t>PROGRAMER KOMPUTER</t>
  </si>
  <si>
    <t>PENGADMINISTRASI KEUANGAN S.I</t>
  </si>
  <si>
    <t>PEDAGOGE</t>
  </si>
  <si>
    <t>ASISTEN PSIKOLOG</t>
  </si>
  <si>
    <t>PENGADMINISTRASI KEUANGAN D.III</t>
  </si>
  <si>
    <t>PRANATA KEHUMASAN</t>
  </si>
  <si>
    <t>TEKNISI KOMPUTER</t>
  </si>
  <si>
    <t>TEKNISI LISTRIK</t>
  </si>
  <si>
    <t>PENGEMUDI</t>
  </si>
  <si>
    <t>PRAMUSAJI</t>
  </si>
  <si>
    <t>Alit Nilawati, A.Md</t>
  </si>
  <si>
    <t>Yugi Mulyanto</t>
  </si>
  <si>
    <t>Magelang, 6 September 1992</t>
  </si>
  <si>
    <t>Karanganyar, 24 Nopember 1989</t>
  </si>
  <si>
    <t>Endang Sri Wahyuni, S.Pd</t>
  </si>
  <si>
    <t>Sragen, 30 April 1989</t>
  </si>
  <si>
    <t>Magetan, 13 Januari 1993</t>
  </si>
  <si>
    <t>Annisa Ramadhan, A.Md, RMIK</t>
  </si>
  <si>
    <t>Surabaya, 12 Februari 1994</t>
  </si>
  <si>
    <t>Dyah Rustanti</t>
  </si>
  <si>
    <t>Surakarta, 13 juni 1993</t>
  </si>
  <si>
    <t>Surakarta, 26 Desember 1988</t>
  </si>
  <si>
    <t>Desi Ratih Kusumaningtyas, S.Kom</t>
  </si>
  <si>
    <t>Sukoharjo, 27 Desember 1993</t>
  </si>
  <si>
    <t>Yosua Kristian Putra</t>
  </si>
  <si>
    <t>Surakarta, 7 Desember 1997</t>
  </si>
  <si>
    <t>Dani Wibowo Setiawan, A.Md</t>
  </si>
  <si>
    <t>Wonogiri, 24 Juli 1987</t>
  </si>
  <si>
    <t>Anto Rasnyata</t>
  </si>
  <si>
    <t>Surakarta, 27 April 1995</t>
  </si>
  <si>
    <t>Evi Mustikaningrum</t>
  </si>
  <si>
    <t>Surakarta, 29 Oktober 1993</t>
  </si>
  <si>
    <t>Ania Widya Pratiwi, A.Md</t>
  </si>
  <si>
    <t>Madiun, 10 Februari 1986</t>
  </si>
  <si>
    <t>Rika Pambudi, A.Md</t>
  </si>
  <si>
    <t>Surakarta, 9 April 1994</t>
  </si>
  <si>
    <t>Koesty Asa Panyulih, SE</t>
  </si>
  <si>
    <t>Surakarta, 25 September 1992</t>
  </si>
  <si>
    <t>Gatot Tri Yulianto</t>
  </si>
  <si>
    <t>Surakarta, 21 Juli 1985</t>
  </si>
  <si>
    <t>Simon Bangkit Wibowo</t>
  </si>
  <si>
    <t>Karanganyar, 20 Mei 1990</t>
  </si>
  <si>
    <t>Fendhi Basuki</t>
  </si>
  <si>
    <t>Karanganyar, 24 Oktober 1987</t>
  </si>
  <si>
    <t>Rudy Cahyo Hadi Rochman, A.Md</t>
  </si>
  <si>
    <t>Surakarta, 30 November 1994</t>
  </si>
  <si>
    <t>Nurhuda Muchlison</t>
  </si>
  <si>
    <t>Karanganyar, 2 Februari 1988</t>
  </si>
  <si>
    <t>Ricy Kusuma Hartanto, S.Kom</t>
  </si>
  <si>
    <t>Karanganyar, 15 Agustus 1990</t>
  </si>
  <si>
    <t>Bhakti Prasetyo, AMd.KL</t>
  </si>
  <si>
    <t>Eko Budi Utomo, AMd.KL</t>
  </si>
  <si>
    <t>Magetan, 16 Agustus 1986</t>
  </si>
  <si>
    <t>D.III Kesehatan Lingkungan</t>
  </si>
  <si>
    <t>SMK Elektro</t>
  </si>
  <si>
    <t>SI - Ekonomi Pembangunan</t>
  </si>
  <si>
    <t>SI - Teknik Informatika</t>
  </si>
  <si>
    <t>D.III Manajemen Bisnis</t>
  </si>
  <si>
    <t>SMK Teknik Mesin</t>
  </si>
  <si>
    <t>D.III Akuntansi</t>
  </si>
  <si>
    <t>SI - Pendidikan Luar Biasa</t>
  </si>
  <si>
    <t>Mustika Nuri Rochmaliana, A.Md</t>
  </si>
  <si>
    <t>Sragen, 27 Februari 1993</t>
  </si>
  <si>
    <t>D.III Ekonomi</t>
  </si>
  <si>
    <t>D.III Ilmu Komputer</t>
  </si>
  <si>
    <t>SMK Teknik Otomitif</t>
  </si>
  <si>
    <t>Jumlah PHL (Apoteker - BLUD)</t>
  </si>
  <si>
    <t>Jumlah PHL (SI Keperawatan + Ners - BLUD)</t>
  </si>
  <si>
    <t>Jumlah PHL (Sanitarian - BLUD)</t>
  </si>
  <si>
    <t>Jumlah PHL (Programer Komputer - BLUD)</t>
  </si>
  <si>
    <t>Jumlah PHL (Pengadministrasi Keu SI - BLUD)</t>
  </si>
  <si>
    <t>Jumlah PHL (Pengadministrasi Keu D.III - BLUD)</t>
  </si>
  <si>
    <t>Jumlah PHL (Pedagoge - BLUD)</t>
  </si>
  <si>
    <t>Jumlah PHL (Asisten Psikolog - BLUD)</t>
  </si>
  <si>
    <t>Jumlah PHL (Teknisi Komputer - BLUD)</t>
  </si>
  <si>
    <t>Jumlah PHL (Teknisi Listrik - BLUD)</t>
  </si>
  <si>
    <t>Jumlah PHL (Pranata Humas - BLUD)</t>
  </si>
  <si>
    <t>Jumlah PHL (Asisten Apoteker - BLUD)</t>
  </si>
  <si>
    <t>Jumlah PHL (Tenaga Administrasi - BLUD)</t>
  </si>
  <si>
    <t>Jumlah PHL (Perawat D.III - BLUD)</t>
  </si>
  <si>
    <t>Demak, 5 Oktober 1993</t>
  </si>
  <si>
    <t>dr. Adriesti  Herdaetha, Sp.KJ, MH</t>
  </si>
  <si>
    <t>Drs. Partana, Apt, M.P.H</t>
  </si>
  <si>
    <t>R. Poliklinik Fisik</t>
  </si>
  <si>
    <t>R. Arjuna</t>
  </si>
  <si>
    <t>Pupus Risnawati, S.Kep, Ners</t>
  </si>
  <si>
    <t>19740826 199803 2 002</t>
  </si>
  <si>
    <t>Slamet Wibowo, S.Kep</t>
  </si>
  <si>
    <t>19710717 199603 1 005</t>
  </si>
  <si>
    <t>Muhammad Zainul Arifin, S.Kep</t>
  </si>
  <si>
    <t>19750320 199503 1 003</t>
  </si>
  <si>
    <t>R. Hemodialisa</t>
  </si>
  <si>
    <t>Setyo Priyono, S.Kep</t>
  </si>
  <si>
    <t>19730929 199403 1 003</t>
  </si>
  <si>
    <t>Kasir Penerima</t>
  </si>
  <si>
    <t>28-10-2015</t>
  </si>
  <si>
    <t>Pengadministrasi Instalasi</t>
  </si>
  <si>
    <t>Pembimbing Ketrampilan Rehabilitan</t>
  </si>
  <si>
    <t>Pengadministrasi Gudang</t>
  </si>
  <si>
    <t>Pengadministrasi Rekam Medik</t>
  </si>
  <si>
    <t>Pengadministrasi  Diklitbang</t>
  </si>
  <si>
    <t>Pengadministrasi Diklitbang</t>
  </si>
  <si>
    <t>Teknisi Listrik,Air,Bangunan,Mesin,Telp,Lift</t>
  </si>
  <si>
    <t>Pengumpul Program Dan Laporan</t>
  </si>
  <si>
    <t>Pengadministrasi IPS-RS</t>
  </si>
  <si>
    <t>Verifikator</t>
  </si>
  <si>
    <t>Pengadministrasi Yan, RJ, Rehab &amp; Keswamas</t>
  </si>
  <si>
    <t>Teknisi Listrik, Air, Bangunan, Mesin, Telp, Lift</t>
  </si>
  <si>
    <t>Pengelola Instalasi Rehabilitasi</t>
  </si>
  <si>
    <t>Pengelola Instalasi Laundry</t>
  </si>
  <si>
    <t>Penyusun Program Dan Laporan</t>
  </si>
  <si>
    <t>Bendahara Pengeluaran</t>
  </si>
  <si>
    <t>Petugas Evaluasi Sosial</t>
  </si>
  <si>
    <t>Pengurus Barang</t>
  </si>
  <si>
    <t>Bendahara Pengeluaran Pembantu</t>
  </si>
  <si>
    <t>Pengelola Arsip Dan Perpustakaan</t>
  </si>
  <si>
    <t>Apoteker  Ahli  Madya</t>
  </si>
  <si>
    <t>11-02-2016</t>
  </si>
  <si>
    <t>dr. Martha Icca Kertawari B, Sp.S, M.Kes</t>
  </si>
  <si>
    <t>Yogyakarta,  29 Oktober 1985</t>
  </si>
  <si>
    <t>Dokter Spesialis Saraf</t>
  </si>
  <si>
    <t>01-12-2015</t>
  </si>
  <si>
    <t>Pujiastuti, S.Kep</t>
  </si>
  <si>
    <t>Suparmi, S.Kep, Ners</t>
  </si>
  <si>
    <t>Jumlah PHL (Dokter Spesialis - BLUD)</t>
  </si>
  <si>
    <t>Perawat Gigi Ahli Pertama</t>
  </si>
  <si>
    <t>25-01-2016</t>
  </si>
  <si>
    <t>140 356 391</t>
  </si>
  <si>
    <t>19820110-200012-1-005</t>
  </si>
  <si>
    <t>Hari Masrokhan, S.Kep</t>
  </si>
  <si>
    <t>Kasi Keprwtn. RJ, Rehab &amp; Keswamas</t>
  </si>
  <si>
    <t>dr. Andreas, Sp. Rad</t>
  </si>
  <si>
    <t>01-04-2016</t>
  </si>
  <si>
    <t>Dokter Spesialis Radiologi</t>
  </si>
  <si>
    <t>Surakarta,  31 Agustus 1979</t>
  </si>
  <si>
    <t>Ka Sub Bag Kepegawaian, TU &amp; Hukum</t>
  </si>
  <si>
    <t>Perawat Ahli Pertama</t>
  </si>
  <si>
    <t>29-03-2016</t>
  </si>
  <si>
    <t>Apoteker Ahli Pertama</t>
  </si>
  <si>
    <t>Dokter Ahli Pertama</t>
  </si>
  <si>
    <t>31-03-2016</t>
  </si>
  <si>
    <t>Perawat Ahli Muda</t>
  </si>
  <si>
    <t>04-04-2016</t>
  </si>
  <si>
    <t>Perawat Mahir</t>
  </si>
  <si>
    <t>28-03-2016</t>
  </si>
  <si>
    <t>Pranata Labkes Pelaksana Lanjutan</t>
  </si>
  <si>
    <t>23-03-2016</t>
  </si>
  <si>
    <t>D.IV. Kesejahteraan Sosial</t>
  </si>
  <si>
    <t>Afrilya Linda Praditasari, S.Farm, Apt, M.Si</t>
  </si>
  <si>
    <t>19870423-201101-2-021</t>
  </si>
  <si>
    <t>Suwito, S.Kep, Ners</t>
  </si>
  <si>
    <t>01-06-2016</t>
  </si>
  <si>
    <t>Purwanita Wahyu Yitnawanti, S.Kep, Ners</t>
  </si>
  <si>
    <t>Gunung Kidul, 30 Maret 1991</t>
  </si>
  <si>
    <t>01-08-2016</t>
  </si>
  <si>
    <t>Muljono Budi Santoso, S.Kep</t>
  </si>
  <si>
    <t>500 120 927</t>
  </si>
  <si>
    <t>19761218-200501-1-006</t>
  </si>
  <si>
    <t>dr. Elizabeth Aguslina Nainggolan</t>
  </si>
  <si>
    <t>420 025 462</t>
  </si>
  <si>
    <t>19730816-200604-2-025</t>
  </si>
  <si>
    <t>R. VIP / Bisma</t>
  </si>
  <si>
    <t>Siti Taslimah, AMK</t>
  </si>
  <si>
    <t>---</t>
  </si>
  <si>
    <t>Ana Andarini, AMD.KL</t>
  </si>
  <si>
    <t>Instalasi  Rekam Medik Rumah Sakit</t>
  </si>
  <si>
    <t>Instalasi  Pemeliharaan Sarana Rumah Sakit</t>
  </si>
  <si>
    <t>19810205 200801 1 006</t>
  </si>
  <si>
    <t>19740614 201001 1 004</t>
  </si>
  <si>
    <t>dr. Andreas, Sp.Rad</t>
  </si>
  <si>
    <t>19790227 199903 1 004</t>
  </si>
  <si>
    <t>dr. Martha Iccha Kertawari B, Sp.S, M.Kes</t>
  </si>
  <si>
    <t>Endah Komara Ningrum, S.Farm, Apt</t>
  </si>
  <si>
    <t>Sarjana Administrasi Negara</t>
  </si>
  <si>
    <t>01-10-2016</t>
  </si>
  <si>
    <t>Fisioterapis Pertama</t>
  </si>
  <si>
    <t>Wahyudi, AMd.AK</t>
  </si>
  <si>
    <t>Mir'atun  Hasanah, S.Psi, Psi</t>
  </si>
  <si>
    <t>333.61</t>
  </si>
  <si>
    <t>346.57</t>
  </si>
  <si>
    <t>186.08</t>
  </si>
  <si>
    <t>195.5</t>
  </si>
  <si>
    <t>Terapis Wicara Pelaksana Lanjutan</t>
  </si>
  <si>
    <t>80.63</t>
  </si>
  <si>
    <t>Adriana  Haryani, S.Farm, Apt</t>
  </si>
  <si>
    <t>Tita Fatmawati, S.Farm, Apt, M.Sc</t>
  </si>
  <si>
    <t>Suranto, S.Kep</t>
  </si>
  <si>
    <t>Ahmad  Rafiq  Muhajir, S.Kep</t>
  </si>
  <si>
    <t>Yulius  Kriswanto, S.Kp, Ns</t>
  </si>
  <si>
    <t>Dedy Ariwidiyanto, S.Kep</t>
  </si>
  <si>
    <t>Purwantini, S.Kep</t>
  </si>
  <si>
    <t>Khristina  Andriyani, S.Kep</t>
  </si>
  <si>
    <t>Budi  Isriyadi, S.Kep</t>
  </si>
  <si>
    <t>Sriyono, S.Kep</t>
  </si>
  <si>
    <t>Perawat Ahli Madya</t>
  </si>
  <si>
    <t>22-08-2016</t>
  </si>
  <si>
    <t>Apoteker  Ahli  Muda</t>
  </si>
  <si>
    <t>28-09-2016</t>
  </si>
  <si>
    <t>155.08</t>
  </si>
  <si>
    <t>Perawat Terampil</t>
  </si>
  <si>
    <t>R. Kunthi</t>
  </si>
  <si>
    <t>19601212-198303-2-020</t>
  </si>
  <si>
    <t>Karsidi, SKM</t>
  </si>
  <si>
    <t>19740616-200012-1-005</t>
  </si>
  <si>
    <t>Walimin</t>
  </si>
  <si>
    <t>19670812-198611-1-002</t>
  </si>
  <si>
    <t>Pengadministrsi Ekonomi</t>
  </si>
  <si>
    <t>Martono</t>
  </si>
  <si>
    <t>19600716-198301-1-004</t>
  </si>
  <si>
    <t>Pengadministrsi Kesejahteraan Umum</t>
  </si>
  <si>
    <t>010212744</t>
  </si>
  <si>
    <t>Pengolah Data Kepegawaian</t>
  </si>
  <si>
    <t>16-12-2016</t>
  </si>
  <si>
    <t>Dwi Wanto Setyawan, AMK</t>
  </si>
  <si>
    <t>01-14-2017</t>
  </si>
  <si>
    <t>01-04-2017</t>
  </si>
  <si>
    <t>01-01-2017</t>
  </si>
  <si>
    <t>Perawat (JFU )</t>
  </si>
  <si>
    <t>PenataTingkat I</t>
  </si>
  <si>
    <t>Pengumpul Program dan Laporan</t>
  </si>
  <si>
    <t>15-03-2017</t>
  </si>
  <si>
    <t>Agung Prasetyo Adi, AMd.PIK (Lulus PI)</t>
  </si>
  <si>
    <t>18-04-2017</t>
  </si>
  <si>
    <t>25-04-2017</t>
  </si>
  <si>
    <t>19840104-201001-1-010</t>
  </si>
  <si>
    <t>15-11-2013</t>
  </si>
  <si>
    <t>09-06-2017</t>
  </si>
  <si>
    <t>Sanitarian  Pelaksana Lanjutan</t>
  </si>
  <si>
    <t>Darmawan  Jufri, A.MG, S.Kom, MM</t>
  </si>
  <si>
    <t>Dul  Qodir, SE, MM</t>
  </si>
  <si>
    <t>Retno  Maruti, S.Kep</t>
  </si>
  <si>
    <t>20-06-2017</t>
  </si>
  <si>
    <t>Nutrisionis Pelaksana Lanjutan</t>
  </si>
  <si>
    <t>19-06-2017</t>
  </si>
  <si>
    <t>Pranata Labkes Pelaksana</t>
  </si>
  <si>
    <t>Apoteker Pertama</t>
  </si>
  <si>
    <t>01-02-2016</t>
  </si>
  <si>
    <t xml:space="preserve">dr. Betty  Hidayati, Sp.KJ </t>
  </si>
  <si>
    <t>Sutarno, AMd.OT</t>
  </si>
  <si>
    <t>Winarsih, Amd.OT</t>
  </si>
  <si>
    <t>19810704-201101-2-002</t>
  </si>
  <si>
    <t>01-01-2011</t>
  </si>
  <si>
    <t>Istamarwati, S.Mn, MM</t>
  </si>
  <si>
    <t>Joko  Ariyanto, AAf</t>
  </si>
  <si>
    <t>dr. Meiningsih Kusumawati, Sp.KJ</t>
  </si>
  <si>
    <t>Sri  Rahayu, AMKG</t>
  </si>
  <si>
    <t>Nuning  Purwanti, S.Kep, MM</t>
  </si>
  <si>
    <t>ES. Pracoyo, S.Kep</t>
  </si>
  <si>
    <t>Bagyo</t>
  </si>
  <si>
    <t>140 353 067</t>
  </si>
  <si>
    <t>19800320-200003-1-003</t>
  </si>
  <si>
    <t>11-08-2017</t>
  </si>
  <si>
    <t>Ka. Bag. Keuangan</t>
  </si>
  <si>
    <t>Puji Lestari, S.Kep</t>
  </si>
  <si>
    <t>Sunu Narendra Setiawan, S.Kep</t>
  </si>
  <si>
    <t>18-08-2017</t>
  </si>
  <si>
    <t>Teknisi Elektromedis Penyelia</t>
  </si>
  <si>
    <t>Puji hartati, SKM, M.Kes</t>
  </si>
  <si>
    <t>19710318 199703 2 004</t>
  </si>
  <si>
    <t>Marlita Eka Indrianingsih, A.Md.Farm</t>
  </si>
  <si>
    <t>01-10-2017</t>
  </si>
  <si>
    <t>10-07-2017</t>
  </si>
  <si>
    <t>Perekam Medis Mahir</t>
  </si>
  <si>
    <t>84.03</t>
  </si>
  <si>
    <t>301.11</t>
  </si>
  <si>
    <t>354.85</t>
  </si>
  <si>
    <t>IX</t>
  </si>
  <si>
    <t xml:space="preserve">DOKTER  KONSULTAN </t>
  </si>
  <si>
    <t xml:space="preserve">dr. Nafiuddin Mahfudz Sp.PD., M.Kes </t>
  </si>
  <si>
    <t>dr. I Nyoman Gde Sudana MSc., Sp.PK</t>
  </si>
  <si>
    <t>33724.57126/DS/03/449.1/0479/05/2017</t>
  </si>
  <si>
    <t>04 Mei 2017</t>
  </si>
  <si>
    <t>5 November 2020</t>
  </si>
  <si>
    <t>dr. GST. Ayu Maharatih, Sp.KJ., M.Kes</t>
  </si>
  <si>
    <t>33724.57126/DS/02/449.1/0068/03/2014</t>
  </si>
  <si>
    <t>10 Maret 2014</t>
  </si>
  <si>
    <t>27 Desember 2017</t>
  </si>
  <si>
    <t>X</t>
  </si>
  <si>
    <t>DOKTER  JAGA IGD</t>
  </si>
  <si>
    <t>XI</t>
  </si>
  <si>
    <t>DOKTER NRWKDS</t>
  </si>
  <si>
    <t>dr. Sihwidhi Dimas Sudarmadi, Sp.PD</t>
  </si>
  <si>
    <t>20170801.3.3.1.00144</t>
  </si>
  <si>
    <t>01 Agustus 2017</t>
  </si>
  <si>
    <t>20170801.3.2.2.00143</t>
  </si>
  <si>
    <t>Endang Sri Pujiastuti, A.Md</t>
  </si>
  <si>
    <t>Budi Prasetyo, S.Psi, MPS Sp</t>
  </si>
  <si>
    <t>19730314-200604-1-002</t>
  </si>
  <si>
    <t>Pembimbing Psikologi</t>
  </si>
  <si>
    <t>Parno, A.Md, AFM</t>
  </si>
  <si>
    <t>19770718-200903-1-002</t>
  </si>
  <si>
    <t>Widodo, AMK</t>
  </si>
  <si>
    <t>19890327-201101-1-004</t>
  </si>
  <si>
    <t>==</t>
  </si>
  <si>
    <t>Penata Tingkat I</t>
  </si>
  <si>
    <t xml:space="preserve">Siswanto, S.Sos  </t>
  </si>
  <si>
    <t>19760518 199903 1 004</t>
  </si>
  <si>
    <t>Rita Tri Soebekti, S.Kep, Ns</t>
  </si>
  <si>
    <t>19690506 199703 2 006</t>
  </si>
  <si>
    <t>Sri Pujiati, S.Kep</t>
  </si>
  <si>
    <t>19690922 199303 2 003</t>
  </si>
  <si>
    <t>Tri Listyani, A.Md</t>
  </si>
  <si>
    <t>19860808-201001-2-040</t>
  </si>
  <si>
    <t>Perekam Medis Terampil</t>
  </si>
  <si>
    <t>20-10-2017</t>
  </si>
  <si>
    <t>Pranata Labkes Ahli Madya</t>
  </si>
  <si>
    <t>.</t>
  </si>
  <si>
    <t>Lilik  Sri Wahyuni, S.Kep, Ns</t>
  </si>
  <si>
    <t xml:space="preserve">Legimin </t>
  </si>
  <si>
    <t xml:space="preserve">Dasuki  </t>
  </si>
  <si>
    <t xml:space="preserve">Purwaningsih </t>
  </si>
  <si>
    <t xml:space="preserve">Suparno </t>
  </si>
  <si>
    <t xml:space="preserve">Subari  </t>
  </si>
  <si>
    <t xml:space="preserve">Wardani  </t>
  </si>
  <si>
    <t xml:space="preserve">Surahmi   </t>
  </si>
  <si>
    <t xml:space="preserve">Marimin  </t>
  </si>
  <si>
    <t xml:space="preserve">Suharni   </t>
  </si>
  <si>
    <t xml:space="preserve">Sri  Sunarni </t>
  </si>
  <si>
    <t xml:space="preserve">Suci  Sarkawini </t>
  </si>
  <si>
    <t xml:space="preserve">Totok Sutarno </t>
  </si>
  <si>
    <t xml:space="preserve">Sudinarya </t>
  </si>
  <si>
    <t xml:space="preserve">Parno </t>
  </si>
  <si>
    <t xml:space="preserve">Hartoyo </t>
  </si>
  <si>
    <t>dr. Syah  Rini Wisdayanti, Sp.OG, M.Kes</t>
  </si>
  <si>
    <t>20171204.5.1.2.00380</t>
  </si>
  <si>
    <t>22 Nopember 2017</t>
  </si>
  <si>
    <t>NRWKDS</t>
  </si>
  <si>
    <t>dr. Narulita Laksmia Tantri, M.Kes, Sp.A</t>
  </si>
  <si>
    <t>DOKTER KONSULTAN DOKTER JAGA IGD DOKTER WKDS</t>
  </si>
  <si>
    <t>PADA RUMAH SAKIT JIWA DAERAH SURAKARTA</t>
  </si>
  <si>
    <t>Dokter Ahli Madya</t>
  </si>
  <si>
    <t>13-11-2017</t>
  </si>
  <si>
    <t>Fisioterapis Ahli Madya</t>
  </si>
  <si>
    <t>NAMA</t>
  </si>
  <si>
    <t>MASA BERLAKU</t>
  </si>
  <si>
    <t>PROSES</t>
  </si>
  <si>
    <t>DOKTER</t>
  </si>
  <si>
    <t>SURAT PENUGASAN KLINIS (SPK) DENGAN RINCIAN KEWENANGAN KLINIS (RKK)</t>
  </si>
  <si>
    <t>Ada</t>
  </si>
  <si>
    <t xml:space="preserve">dr. Fitra  Primanditha </t>
  </si>
  <si>
    <t xml:space="preserve">dr. Rino Pratondo  Adji </t>
  </si>
  <si>
    <t>Tidak Ada</t>
  </si>
  <si>
    <t>02-07-2015 s/d 02-07-2018</t>
  </si>
  <si>
    <t>04-05-2017 s/d 04-05-2020</t>
  </si>
  <si>
    <t>02-08-2017 s/d 02-08-2020</t>
  </si>
  <si>
    <t>03-01-2017 s/d 03-01-2020</t>
  </si>
  <si>
    <t>01-12-2015 s/d 01-12-2018</t>
  </si>
  <si>
    <t>02-05-2015 s/d 02-05-2018</t>
  </si>
  <si>
    <t>dr. Martha Iccha K B, Sp.S, M.Kes</t>
  </si>
  <si>
    <t>25-02-2017 s/d 25-02-2020</t>
  </si>
  <si>
    <t>11-06-2016 s/d 11-06-2019</t>
  </si>
  <si>
    <t>Lelono Handi Nugroho, Amd</t>
  </si>
  <si>
    <t>Karanganyar, 14 September 1993</t>
  </si>
  <si>
    <t>DIII Teknik Sipil Infra Perko</t>
  </si>
  <si>
    <t>Lia Hayuriyani, Amd</t>
  </si>
  <si>
    <t>Surakarta, 13 April 1991</t>
  </si>
  <si>
    <t>01-02-2018</t>
  </si>
  <si>
    <t>DIII Akuntansi</t>
  </si>
  <si>
    <t>Ardo Ardhana, Amd</t>
  </si>
  <si>
    <t>Karanganyar, 14 April 1994</t>
  </si>
  <si>
    <t>Boyolali, 14 September 1994</t>
  </si>
  <si>
    <t>DIII Manajemen Administrasi</t>
  </si>
  <si>
    <t>Taufiq Amiruddin, S.Si</t>
  </si>
  <si>
    <t>Sukoharjo, 21 Maret 1992</t>
  </si>
  <si>
    <t>Sarjana Sains</t>
  </si>
  <si>
    <t>Yulduf Harrengga Setiaji, SE</t>
  </si>
  <si>
    <t>Semarang, 18 Januari 1994</t>
  </si>
  <si>
    <t>SI - Ekonomi Manajemen</t>
  </si>
  <si>
    <t>Bayu Aji Santoso, Amd.Kes</t>
  </si>
  <si>
    <t>Klaten, 23 Juni 1996</t>
  </si>
  <si>
    <t>DIII Rekam Medis</t>
  </si>
  <si>
    <t>Adinda Sinta</t>
  </si>
  <si>
    <t>Karanganyar, 19 Juni 1999</t>
  </si>
  <si>
    <t>Nurul Siti Aisah</t>
  </si>
  <si>
    <t>Surakarta, 16 April 1997</t>
  </si>
  <si>
    <t>Anisa Sari Handayani</t>
  </si>
  <si>
    <t>Sukoharjo, 07 Agustus 1994</t>
  </si>
  <si>
    <t>Sutarwik</t>
  </si>
  <si>
    <t>Boyolali, 07 September 1985</t>
  </si>
  <si>
    <t>SMK Pembimbing Ketrampilan</t>
  </si>
  <si>
    <t>Aldi Febrianto</t>
  </si>
  <si>
    <t>Surakarta, 17 Februari 1998</t>
  </si>
  <si>
    <t>Arif Prasetyo</t>
  </si>
  <si>
    <t>Karanganyar, 24 Februari 1998</t>
  </si>
  <si>
    <t>Sri Lestari</t>
  </si>
  <si>
    <t>Karanganyar, 15 Juli 1991</t>
  </si>
  <si>
    <t>Lidya Christyana Adi, Amd</t>
  </si>
  <si>
    <t>Surakarta, 04 Januari 1995</t>
  </si>
  <si>
    <t>DIII Komunikasi Terapan</t>
  </si>
  <si>
    <t>dr. Kunto Adhi Pratomo, M.Kes, Sp.PK</t>
  </si>
  <si>
    <t>Surakarta, 05 Desember 1977</t>
  </si>
  <si>
    <t>Dokter Spesialis Patologi Klinik</t>
  </si>
  <si>
    <t>dr. Magdalena Sutanto, Sp.P, M.Kes</t>
  </si>
  <si>
    <t>Surakarta, 16 Desember 1984</t>
  </si>
  <si>
    <t>Dokter Spesialis Purmonologi</t>
  </si>
  <si>
    <t>dr. Mellisa Kurniawati, Sp.PD</t>
  </si>
  <si>
    <t>Kendal, 20 Februari 1982</t>
  </si>
  <si>
    <t>Dokter Spesialis Penyakit Dalam</t>
  </si>
  <si>
    <t>Afifah Nur Aini, S.Psi</t>
  </si>
  <si>
    <t>Situbondo, 28 April 1993</t>
  </si>
  <si>
    <t>SI - Psikologi</t>
  </si>
  <si>
    <t>Riski Nur Fitriah, MMR</t>
  </si>
  <si>
    <t>Surakarta, 18 Maret 1990</t>
  </si>
  <si>
    <t>Gilang Setyo Nugroho</t>
  </si>
  <si>
    <t>Karanganyar, 02 Nopember 1988</t>
  </si>
  <si>
    <t>SMK Listrik</t>
  </si>
  <si>
    <t>Viki Putri Taslimah</t>
  </si>
  <si>
    <t>Klaten, 05 Juni 1991</t>
  </si>
  <si>
    <t>Surakarta, 02 Februari 1995</t>
  </si>
  <si>
    <t>Surakarta, 30 Desember 1972</t>
  </si>
  <si>
    <t>Dokter Spesialis Anestesiologi</t>
  </si>
  <si>
    <t>Surakarta, 03 September 1995</t>
  </si>
  <si>
    <t>DIII Keperawatan</t>
  </si>
  <si>
    <t>Afrilia  Vita Shafira, AMd.Kep</t>
  </si>
  <si>
    <t>Furqon Muhara, AMK</t>
  </si>
  <si>
    <t>Ngawi, 18 September</t>
  </si>
  <si>
    <t>Kamaludin Bachtiar, AMK</t>
  </si>
  <si>
    <t>Klaten 16 September 1995</t>
  </si>
  <si>
    <t>Jakarta, 01 November 1986</t>
  </si>
  <si>
    <t>Novi Rizky Syaputri, AMd.Kep</t>
  </si>
  <si>
    <t>Woro Setianingsih, AMd.Kep</t>
  </si>
  <si>
    <t>Klaten, 04 Mei 1995</t>
  </si>
  <si>
    <t>Estining Tri Utami, AMK</t>
  </si>
  <si>
    <t>Surakarta, 10 Oktober 1989</t>
  </si>
  <si>
    <t>Lamongan, 29 Desember 1992</t>
  </si>
  <si>
    <t>Ertinda Devyta Sari, AMd.Kep</t>
  </si>
  <si>
    <t>Dekha Maras Nata Pamungkas, AMd</t>
  </si>
  <si>
    <t>Pujonggo Waskito Aji, AMd.Kep</t>
  </si>
  <si>
    <t>Wonosobo, 16 Juli 1995</t>
  </si>
  <si>
    <t>Sukoharjo, 13 Januari 1994</t>
  </si>
  <si>
    <t>Karanganyar, 05 Oktober 1995</t>
  </si>
  <si>
    <t>Karanganyar 17 Januari 1993</t>
  </si>
  <si>
    <t>Sragen, 02 Oktober 1995</t>
  </si>
  <si>
    <t>Enggar Dewi Sekar N, AMd.Kep</t>
  </si>
  <si>
    <t>Imas Yuningsih, AMd.Kep</t>
  </si>
  <si>
    <t>Gunawan, AMd.Kep</t>
  </si>
  <si>
    <t>Yanuar Pinta Anggraeni, AMd.RMIK</t>
  </si>
  <si>
    <t>Hasan Basri, AMd.Kep</t>
  </si>
  <si>
    <t>Boyolali, 11 Juni 1996</t>
  </si>
  <si>
    <t>Rizky Nur Asrothul Khasanah, S.Farm, Apt</t>
  </si>
  <si>
    <t>Cilacap, 13 Februari 1990</t>
  </si>
  <si>
    <t>Atham Padhu Desta Praja</t>
  </si>
  <si>
    <t>Magelang, 07 Desember 1987</t>
  </si>
  <si>
    <t>Gunawan</t>
  </si>
  <si>
    <t>Karanganyar, 27 Oktober 1990</t>
  </si>
  <si>
    <t>Adityo Cahyo Aji</t>
  </si>
  <si>
    <t>Surakarta, 12 November 1990</t>
  </si>
  <si>
    <t>Surakarta, 25 Agustus 1994</t>
  </si>
  <si>
    <t>Vitha Vidianingrum, AMd.Kep</t>
  </si>
  <si>
    <t>Baskoro Eko Novianto, AMd.Kep</t>
  </si>
  <si>
    <t>Grobogan, 25 November 1994</t>
  </si>
  <si>
    <t>Fitri Rahmawati, AMd.Kep</t>
  </si>
  <si>
    <t>Surakarta, 29 Maret 1994</t>
  </si>
  <si>
    <t>Siti Mucharomah, AMd.Kep</t>
  </si>
  <si>
    <t>Semarang, 14 September 1986</t>
  </si>
  <si>
    <t>Unggul Widianto,AMd. Kep</t>
  </si>
  <si>
    <t>Sragen, 05 Februari 1995</t>
  </si>
  <si>
    <t>dr. Ivony Moesa, Sp.KK</t>
  </si>
  <si>
    <t>Jakarta, 03 November 1981</t>
  </si>
  <si>
    <t>Dokter Spesialis Kulit dan Kelamin</t>
  </si>
  <si>
    <t>Aditya Mukti Jatiluqmana, S.Farm, Apt</t>
  </si>
  <si>
    <t>Karanganyar, 08 September 1989</t>
  </si>
  <si>
    <t>Nurhayati</t>
  </si>
  <si>
    <t>Boyolali, 12 Desember 1999</t>
  </si>
  <si>
    <t>Ghifari Saddad Harwanto, AMd</t>
  </si>
  <si>
    <t>Karanganyar, 08 Juni 1992</t>
  </si>
  <si>
    <t>Tirta Arum Sari</t>
  </si>
  <si>
    <t>Surakarta, 26 November 1999</t>
  </si>
  <si>
    <t>Neny Setyawati</t>
  </si>
  <si>
    <t>Surakarta, 14 Juni 1993</t>
  </si>
  <si>
    <t>dr. Annisa Setiawati</t>
  </si>
  <si>
    <t>Karanganyar, 20 Januari 1990</t>
  </si>
  <si>
    <t>Dokter Umum</t>
  </si>
  <si>
    <t>Erlina Puspita Ningrum, AMd.Kes</t>
  </si>
  <si>
    <t>Surakarta, 25 April 1996</t>
  </si>
  <si>
    <t>Inggrit Ayu Muslimah</t>
  </si>
  <si>
    <t>Jayapura, 23 Juli 1995</t>
  </si>
  <si>
    <t>Nadiya Hidayahtur Rohmah</t>
  </si>
  <si>
    <t>Surakarta, 25 Mei 1996</t>
  </si>
  <si>
    <t>Novi Krismiani</t>
  </si>
  <si>
    <t>Surakarta, 18 November 1998</t>
  </si>
  <si>
    <t>Maria Ayu Sari Damayanti</t>
  </si>
  <si>
    <t>Surakarta, 13 April 1995</t>
  </si>
  <si>
    <t>Yulaykhah, AMd.Kep</t>
  </si>
  <si>
    <t>Demak, 24 Maret 1995</t>
  </si>
  <si>
    <t>Mike Labibatul Karomah, AMd.Kep</t>
  </si>
  <si>
    <t>Semarang, 31 Mei 1996</t>
  </si>
  <si>
    <t>Yuyun Wahyuning Tyas, AMK</t>
  </si>
  <si>
    <t>Boyolali, 26 Juni 1993</t>
  </si>
  <si>
    <t>Ari Turistianto, AMd.Kep</t>
  </si>
  <si>
    <t>Sragen, 17 Oktober 1989</t>
  </si>
  <si>
    <t>Dhea Yayang Perwitasari, AMd.Kep</t>
  </si>
  <si>
    <t>Blora, 18 September 1995</t>
  </si>
  <si>
    <t>Ayulia Setiawati</t>
  </si>
  <si>
    <t>Sukoharjo, 18 Juli 1991</t>
  </si>
  <si>
    <t>Fika Sari Mulyaning Wardani</t>
  </si>
  <si>
    <t>Surakarta, 03 Januari 1988</t>
  </si>
  <si>
    <t>Tofik Amin Nugroho</t>
  </si>
  <si>
    <t>Surakarta, 24 Januari 1991</t>
  </si>
  <si>
    <t>Orivia Tia Pratiwi</t>
  </si>
  <si>
    <t>SMK  Tata Busana</t>
  </si>
  <si>
    <t>Sukoharjo, 04 November 1991</t>
  </si>
  <si>
    <t>Wulan Apriatni</t>
  </si>
  <si>
    <t>Surakarta, 26 April 1988</t>
  </si>
  <si>
    <t>Melfa Anggun Saputri</t>
  </si>
  <si>
    <t>Karanganyar, 01 Agustus 1995</t>
  </si>
  <si>
    <t>Apseliana Dwi Mulyanti</t>
  </si>
  <si>
    <t>Surakarta, 29 April 1996</t>
  </si>
  <si>
    <t>Fauzi Restu Irfanto</t>
  </si>
  <si>
    <t>Surakarta, 19 September 1994</t>
  </si>
  <si>
    <t>dr. Niken Budi Astuti Cahyaningrum, Sp.KFR</t>
  </si>
  <si>
    <t>19840604-200903-2-010</t>
  </si>
  <si>
    <t>Dokter</t>
  </si>
  <si>
    <t>DOKTER SPESIALIS</t>
  </si>
  <si>
    <t>Dokter Spesialis Purmonologi dan</t>
  </si>
  <si>
    <t>Ilmu Kedokteran Respirasi</t>
  </si>
  <si>
    <t>dr. Elfi Husaini ANM, Sp.An</t>
  </si>
  <si>
    <t>Surakarta, , 30 Desember 1972</t>
  </si>
  <si>
    <t>Cilacap, 13 Februari, 1990</t>
  </si>
  <si>
    <t>Afrilia Vita Shafira, AMd.Kep</t>
  </si>
  <si>
    <t>Ngawi, 18 September 1995</t>
  </si>
  <si>
    <t>Klaten, 16 September 1995</t>
  </si>
  <si>
    <t>Karanganyar, 17 Januari 1993</t>
  </si>
  <si>
    <t>Sragen ,02 Oktober 1995</t>
  </si>
  <si>
    <t>Surakarta 29 Maret 1994</t>
  </si>
  <si>
    <t>Semarang 14 September 1986</t>
  </si>
  <si>
    <t>Unggul Widianto, AMd.Kep</t>
  </si>
  <si>
    <t>Sragen, 05 Februari</t>
  </si>
  <si>
    <t>VIII</t>
  </si>
  <si>
    <t>Riski Nur Fitriah, S.Psi</t>
  </si>
  <si>
    <t xml:space="preserve">Lia Hayuriyani, Amd </t>
  </si>
  <si>
    <t>Ardo Ardhana, AMd.</t>
  </si>
  <si>
    <t>PRANATA KOMPUTER</t>
  </si>
  <si>
    <t>D.III Tehnik Komputer</t>
  </si>
  <si>
    <t>PENGADMINISTRASI UMUM</t>
  </si>
  <si>
    <t>Lidya Christyana Adi, AMd</t>
  </si>
  <si>
    <t>Surakarta, 04 Januari1995</t>
  </si>
  <si>
    <t>Dheka Maras Nata Pamungkas, AMd</t>
  </si>
  <si>
    <t>PERPUSTAKAAN</t>
  </si>
  <si>
    <t>SARMUD FARMASI / DIII FARMASI</t>
  </si>
  <si>
    <t>Karanganyar, 02 November 1988</t>
  </si>
  <si>
    <t>PRAMU BUSANA</t>
  </si>
  <si>
    <t>SMK Tata Busana</t>
  </si>
  <si>
    <t>PEMBIMBING KETRAMPILAN REHABILITAN</t>
  </si>
  <si>
    <t>ANALIS PERENCANAAN</t>
  </si>
  <si>
    <t>TEHNISI GEDUNG / BANGUNAN</t>
  </si>
  <si>
    <t>Lelono Handi Nugroho, AMd</t>
  </si>
  <si>
    <t>D.III Tehnik Sipil Infra Perkotaan</t>
  </si>
  <si>
    <t>PENGADMINISTRASI DIKLAT</t>
  </si>
  <si>
    <t>PRAMU CUCI</t>
  </si>
  <si>
    <t>Fikasari Mulyaning Wardani</t>
  </si>
  <si>
    <t xml:space="preserve">SMK  </t>
  </si>
  <si>
    <t>Jumlah PHL (Pranata Komputer - BLUD)</t>
  </si>
  <si>
    <t>Jumlah PHL (Kepustakaan - BLUD)</t>
  </si>
  <si>
    <t>Jumlah PHL (Analis Perencanaan - BLUD)</t>
  </si>
  <si>
    <t>Jumlah PHL (Tehnisi Gedung - BLUD)</t>
  </si>
  <si>
    <t>Jumlah PHL (Pembimbing Ketrampilan - BLUD)</t>
  </si>
  <si>
    <t>Jumlah PHL (Pengadministrasi Diklat - BLUD)</t>
  </si>
  <si>
    <t>Jumlah PHL (Pramu Cuci - BLUD)</t>
  </si>
  <si>
    <t>Jumlah PHL (Pramu Busana - BLUD)</t>
  </si>
  <si>
    <t>Instalasi SIM Rumah Sakit</t>
  </si>
  <si>
    <t>Instalasi  Humas dan Pemasaran</t>
  </si>
  <si>
    <t>Totok Hardiyanto, SKM, MM</t>
  </si>
  <si>
    <t>19760614 199903 1 004</t>
  </si>
  <si>
    <t>19780402 201101 2 005</t>
  </si>
  <si>
    <t>Dokter Ahli Muda</t>
  </si>
  <si>
    <t>29-12-2017</t>
  </si>
  <si>
    <t>Okupasi Terapis Terampil</t>
  </si>
  <si>
    <t>27-12-2017</t>
  </si>
  <si>
    <t>18-12-2017</t>
  </si>
  <si>
    <t>Laila Evy Septiana, Amd</t>
  </si>
  <si>
    <t>Surakarta,  Maret  2018</t>
  </si>
  <si>
    <t>11-12-2017</t>
  </si>
  <si>
    <t>DOKTER UMUM</t>
  </si>
  <si>
    <t>PERAWAT D.III</t>
  </si>
  <si>
    <t>PEREKA MEDIS</t>
  </si>
  <si>
    <t>KEUANGAN SI</t>
  </si>
  <si>
    <t xml:space="preserve">PENGADMINISTRASI </t>
  </si>
  <si>
    <t>KEUANGAN DIII</t>
  </si>
  <si>
    <t>TEHNISI GEDUNG &amp; BANGUNAN</t>
  </si>
  <si>
    <t>REHABILITAN</t>
  </si>
  <si>
    <t xml:space="preserve">PEMBIMBING KETRAMPILAN </t>
  </si>
  <si>
    <t>Albert Candra Saputra, A.Md</t>
  </si>
  <si>
    <t xml:space="preserve">PEGAWAI BLUD TIDAK TETAP </t>
  </si>
  <si>
    <t>TMT 01 FEBRUARI 2018</t>
  </si>
  <si>
    <t>01-04-2018</t>
  </si>
  <si>
    <t>Kepala Instalasi Psikologi</t>
  </si>
  <si>
    <t>Kepala Instalasi Humas &amp; Pemasaran</t>
  </si>
  <si>
    <t>19840604 200903 2 010</t>
  </si>
  <si>
    <t>Ririn Ermawati, SST</t>
  </si>
  <si>
    <t>Naryo, AMd.Rad</t>
  </si>
  <si>
    <t>19730321 199803 1 005</t>
  </si>
  <si>
    <t>R. Radiologi</t>
  </si>
  <si>
    <t>Instalasi Hemodialisa</t>
  </si>
  <si>
    <t>DAFTAR  NAMA  PEGAWAI   BLUD TIDAK TETAP</t>
  </si>
  <si>
    <t>Rochim Triananto, AMK</t>
  </si>
  <si>
    <t>19-03-2018</t>
  </si>
  <si>
    <t>PPDS II SPESIALIS REHAB MEDIK</t>
  </si>
  <si>
    <t>R. Kedokteran Fisik dan Rehabilitasi Medik</t>
  </si>
  <si>
    <t>01-10-2018</t>
  </si>
  <si>
    <t>158.68</t>
  </si>
  <si>
    <t>103.23</t>
  </si>
  <si>
    <t>87.67</t>
  </si>
  <si>
    <t>163.12</t>
  </si>
  <si>
    <t>18-04-2018</t>
  </si>
  <si>
    <t>12-04-2018</t>
  </si>
  <si>
    <t>08-01-2018</t>
  </si>
  <si>
    <t>19880317-201101-2-007</t>
  </si>
  <si>
    <t>19870317-201012-1-002</t>
  </si>
  <si>
    <t>Martiwi Budiyani, AMK</t>
  </si>
  <si>
    <t>PPDS I Psikiatri</t>
  </si>
  <si>
    <t>PPDS II Spesialis Rehab Medik</t>
  </si>
  <si>
    <t>02-11-2016</t>
  </si>
  <si>
    <t>Asisten Apoteker  Pelaksana Mahir</t>
  </si>
  <si>
    <t>15-04-2013</t>
  </si>
  <si>
    <t>19741119-200903-2-006</t>
  </si>
  <si>
    <t>Pranata Labkes Pelaksana Mahir</t>
  </si>
  <si>
    <t>06-02-2015</t>
  </si>
  <si>
    <t>Pudji Lestari, S.Kep</t>
  </si>
  <si>
    <t>19751006 199903 2 001</t>
  </si>
  <si>
    <t>M. Abdullah Shidiq, AMK</t>
  </si>
  <si>
    <t>19890919-201101-1-003</t>
  </si>
  <si>
    <t>11-01-2017</t>
  </si>
  <si>
    <t>Dra.  Dwi  Faridayanti, MM</t>
  </si>
  <si>
    <t>Aris  Wibowo, ST, MM</t>
  </si>
  <si>
    <t>Deka  Wulansari Herviyani, AMd.AK, SST</t>
  </si>
  <si>
    <t>Henny  Kurniasih, A.Md.AK S.ST</t>
  </si>
  <si>
    <t>Abdullah Mutholib, AMK</t>
  </si>
  <si>
    <t>25-05-2018</t>
  </si>
  <si>
    <t>02-04-2018</t>
  </si>
  <si>
    <t>Okupasi Terapis Penyelia</t>
  </si>
  <si>
    <t>19850801 200903 2 012</t>
  </si>
  <si>
    <r>
      <t>KEADAAN BULAN : AGUSTUS</t>
    </r>
    <r>
      <rPr>
        <b/>
        <sz val="12"/>
        <rFont val="Verdana"/>
        <family val="2"/>
      </rPr>
      <t xml:space="preserve"> 2018</t>
    </r>
  </si>
  <si>
    <t>Surakarta,  Agustus  2018</t>
  </si>
  <si>
    <t>Surakarta,    Agustus  2018</t>
  </si>
  <si>
    <t>KEADAAN  BULAN  :  AGUSTUS  2018</t>
  </si>
  <si>
    <t>PNS PENSIUN TMT 1 AGUSTUS 2018</t>
  </si>
  <si>
    <t>PEGAWAI BLUD MENINGGAL DUNIA 01 AGUSTUS 2018</t>
  </si>
  <si>
    <t>DOKTER WKDS SELESAI TMT 01 AGUSTUS 2018</t>
  </si>
  <si>
    <t>Instalasi  Rehabilitasi Medik</t>
  </si>
  <si>
    <t xml:space="preserve">Instalasi  Psikologi </t>
  </si>
  <si>
    <t>Instalasi  Rehabilitasi Psikososial</t>
  </si>
</sst>
</file>

<file path=xl/styles.xml><?xml version="1.0" encoding="utf-8"?>
<styleSheet xmlns="http://schemas.openxmlformats.org/spreadsheetml/2006/main">
  <numFmts count="26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[$-421]dd\ mmmm\ yyyy"/>
  </numFmts>
  <fonts count="8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aiandra GD"/>
      <family val="2"/>
    </font>
    <font>
      <b/>
      <sz val="10"/>
      <name val="Maiandra GD"/>
      <family val="2"/>
    </font>
    <font>
      <b/>
      <sz val="20"/>
      <name val="Maiandra GD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u val="single"/>
      <sz val="10"/>
      <name val="Verdana"/>
      <family val="2"/>
    </font>
    <font>
      <b/>
      <sz val="20"/>
      <name val="Verdana"/>
      <family val="2"/>
    </font>
    <font>
      <sz val="14"/>
      <name val="Verdana"/>
      <family val="2"/>
    </font>
    <font>
      <b/>
      <sz val="16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7"/>
      <name val="Verdana"/>
      <family val="2"/>
    </font>
    <font>
      <sz val="9"/>
      <name val="Arial"/>
      <family val="2"/>
    </font>
    <font>
      <sz val="9"/>
      <name val="Book Antiqua"/>
      <family val="1"/>
    </font>
    <font>
      <sz val="11"/>
      <name val="Verdana"/>
      <family val="2"/>
    </font>
    <font>
      <sz val="11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sz val="12"/>
      <name val="Maiandra GD"/>
      <family val="2"/>
    </font>
    <font>
      <b/>
      <sz val="8"/>
      <color indexed="8"/>
      <name val="Verdana"/>
      <family val="2"/>
    </font>
    <font>
      <b/>
      <sz val="12"/>
      <color indexed="8"/>
      <name val="Verdana"/>
      <family val="2"/>
    </font>
    <font>
      <sz val="7"/>
      <name val="Verdana"/>
      <family val="2"/>
    </font>
    <font>
      <b/>
      <sz val="9"/>
      <name val="Maiandra GD"/>
      <family val="2"/>
    </font>
    <font>
      <sz val="9"/>
      <name val="Maiandra GD"/>
      <family val="2"/>
    </font>
    <font>
      <b/>
      <u val="single"/>
      <sz val="9"/>
      <name val="Verdana"/>
      <family val="2"/>
    </font>
    <font>
      <b/>
      <sz val="9"/>
      <name val="Arial"/>
      <family val="2"/>
    </font>
    <font>
      <sz val="9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2"/>
      <name val="Verdana"/>
      <family val="2"/>
    </font>
    <font>
      <b/>
      <u val="single"/>
      <sz val="12"/>
      <name val="Verdana"/>
      <family val="2"/>
    </font>
    <font>
      <sz val="14"/>
      <name val="Tahoma"/>
      <family val="2"/>
    </font>
    <font>
      <sz val="14"/>
      <name val="Arial"/>
      <family val="2"/>
    </font>
    <font>
      <b/>
      <u val="single"/>
      <sz val="14"/>
      <name val="Tahoma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Tahoma"/>
      <family val="2"/>
    </font>
    <font>
      <u val="single"/>
      <sz val="10"/>
      <name val="Verdana"/>
      <family val="2"/>
    </font>
    <font>
      <b/>
      <sz val="16"/>
      <name val="Arial"/>
      <family val="2"/>
    </font>
    <font>
      <b/>
      <u val="single"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/>
      <right/>
      <top style="hair"/>
      <bottom/>
    </border>
    <border>
      <left style="thin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50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 quotePrefix="1">
      <alignment horizontal="center"/>
    </xf>
    <xf numFmtId="0" fontId="11" fillId="0" borderId="12" xfId="0" applyFont="1" applyBorder="1" applyAlignment="1" quotePrefix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0" xfId="0" applyFont="1" applyAlignment="1">
      <alignment/>
    </xf>
    <xf numFmtId="0" fontId="9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right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right" vertical="center"/>
    </xf>
    <xf numFmtId="0" fontId="15" fillId="34" borderId="16" xfId="0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9" fillId="0" borderId="0" xfId="0" applyFont="1" applyAlignment="1">
      <alignment/>
    </xf>
    <xf numFmtId="0" fontId="21" fillId="0" borderId="10" xfId="0" applyFont="1" applyBorder="1" applyAlignment="1">
      <alignment/>
    </xf>
    <xf numFmtId="0" fontId="22" fillId="35" borderId="17" xfId="0" applyFont="1" applyFill="1" applyBorder="1" applyAlignment="1">
      <alignment horizontal="center" vertical="center"/>
    </xf>
    <xf numFmtId="0" fontId="22" fillId="35" borderId="18" xfId="0" applyFont="1" applyFill="1" applyBorder="1" applyAlignment="1">
      <alignment horizontal="center" vertical="center"/>
    </xf>
    <xf numFmtId="0" fontId="20" fillId="36" borderId="17" xfId="0" applyFont="1" applyFill="1" applyBorder="1" applyAlignment="1">
      <alignment horizontal="center" vertical="center"/>
    </xf>
    <xf numFmtId="0" fontId="20" fillId="36" borderId="19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0" fillId="37" borderId="12" xfId="0" applyFont="1" applyFill="1" applyBorder="1" applyAlignment="1">
      <alignment horizontal="left" vertical="center"/>
    </xf>
    <xf numFmtId="0" fontId="20" fillId="37" borderId="12" xfId="0" applyFont="1" applyFill="1" applyBorder="1" applyAlignment="1">
      <alignment horizontal="center" vertical="center"/>
    </xf>
    <xf numFmtId="0" fontId="21" fillId="37" borderId="12" xfId="0" applyFont="1" applyFill="1" applyBorder="1" applyAlignment="1">
      <alignment horizontal="center" vertical="center"/>
    </xf>
    <xf numFmtId="0" fontId="21" fillId="37" borderId="12" xfId="0" applyFont="1" applyFill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0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17" fillId="33" borderId="0" xfId="0" applyFont="1" applyFill="1" applyBorder="1" applyAlignment="1">
      <alignment horizontal="center" vertical="center"/>
    </xf>
    <xf numFmtId="0" fontId="8" fillId="37" borderId="20" xfId="0" applyFont="1" applyFill="1" applyBorder="1" applyAlignment="1">
      <alignment vertical="center"/>
    </xf>
    <xf numFmtId="0" fontId="8" fillId="37" borderId="21" xfId="0" applyFont="1" applyFill="1" applyBorder="1" applyAlignment="1">
      <alignment vertical="center"/>
    </xf>
    <xf numFmtId="0" fontId="8" fillId="37" borderId="22" xfId="0" applyFont="1" applyFill="1" applyBorder="1" applyAlignment="1">
      <alignment vertical="center"/>
    </xf>
    <xf numFmtId="0" fontId="8" fillId="35" borderId="20" xfId="0" applyFont="1" applyFill="1" applyBorder="1" applyAlignment="1">
      <alignment vertical="center"/>
    </xf>
    <xf numFmtId="41" fontId="8" fillId="38" borderId="20" xfId="0" applyNumberFormat="1" applyFont="1" applyFill="1" applyBorder="1" applyAlignment="1">
      <alignment vertical="center"/>
    </xf>
    <xf numFmtId="41" fontId="8" fillId="38" borderId="2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3" fillId="39" borderId="11" xfId="0" applyFont="1" applyFill="1" applyBorder="1" applyAlignment="1">
      <alignment horizontal="center" vertical="center"/>
    </xf>
    <xf numFmtId="0" fontId="13" fillId="39" borderId="11" xfId="0" applyFont="1" applyFill="1" applyBorder="1" applyAlignment="1">
      <alignment vertical="center"/>
    </xf>
    <xf numFmtId="0" fontId="8" fillId="39" borderId="11" xfId="0" applyFont="1" applyFill="1" applyBorder="1" applyAlignment="1">
      <alignment vertical="center"/>
    </xf>
    <xf numFmtId="0" fontId="13" fillId="39" borderId="10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13" fillId="39" borderId="24" xfId="0" applyFont="1" applyFill="1" applyBorder="1" applyAlignment="1">
      <alignment horizontal="center" vertical="center"/>
    </xf>
    <xf numFmtId="0" fontId="13" fillId="39" borderId="24" xfId="0" applyFont="1" applyFill="1" applyBorder="1" applyAlignment="1">
      <alignment vertical="center"/>
    </xf>
    <xf numFmtId="0" fontId="9" fillId="39" borderId="24" xfId="0" applyFont="1" applyFill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13" fillId="39" borderId="15" xfId="0" applyFont="1" applyFill="1" applyBorder="1" applyAlignment="1">
      <alignment horizontal="center" vertical="center"/>
    </xf>
    <xf numFmtId="0" fontId="13" fillId="39" borderId="15" xfId="0" applyFont="1" applyFill="1" applyBorder="1" applyAlignment="1">
      <alignment vertical="center"/>
    </xf>
    <xf numFmtId="0" fontId="9" fillId="39" borderId="15" xfId="0" applyFont="1" applyFill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39" borderId="11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2" fillId="0" borderId="13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center"/>
    </xf>
    <xf numFmtId="0" fontId="11" fillId="33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11" fillId="33" borderId="11" xfId="0" applyFont="1" applyFill="1" applyBorder="1" applyAlignment="1">
      <alignment/>
    </xf>
    <xf numFmtId="0" fontId="11" fillId="33" borderId="11" xfId="0" applyFont="1" applyFill="1" applyBorder="1" applyAlignment="1">
      <alignment horizontal="center"/>
    </xf>
    <xf numFmtId="0" fontId="11" fillId="33" borderId="12" xfId="0" applyFont="1" applyFill="1" applyBorder="1" applyAlignment="1" quotePrefix="1">
      <alignment horizontal="center"/>
    </xf>
    <xf numFmtId="0" fontId="11" fillId="33" borderId="12" xfId="0" applyFont="1" applyFill="1" applyBorder="1" applyAlignment="1">
      <alignment horizontal="left"/>
    </xf>
    <xf numFmtId="0" fontId="11" fillId="33" borderId="11" xfId="0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horizontal="center"/>
    </xf>
    <xf numFmtId="0" fontId="20" fillId="40" borderId="27" xfId="0" applyFont="1" applyFill="1" applyBorder="1" applyAlignment="1">
      <alignment horizontal="left" vertical="center"/>
    </xf>
    <xf numFmtId="0" fontId="20" fillId="40" borderId="28" xfId="0" applyFont="1" applyFill="1" applyBorder="1" applyAlignment="1">
      <alignment horizontal="left" vertical="center"/>
    </xf>
    <xf numFmtId="0" fontId="20" fillId="40" borderId="10" xfId="0" applyFont="1" applyFill="1" applyBorder="1" applyAlignment="1">
      <alignment horizontal="center" vertical="center"/>
    </xf>
    <xf numFmtId="0" fontId="21" fillId="40" borderId="27" xfId="0" applyFont="1" applyFill="1" applyBorder="1" applyAlignment="1">
      <alignment horizontal="center" vertical="center"/>
    </xf>
    <xf numFmtId="0" fontId="21" fillId="40" borderId="0" xfId="0" applyFont="1" applyFill="1" applyBorder="1" applyAlignment="1">
      <alignment horizontal="left" vertical="center"/>
    </xf>
    <xf numFmtId="0" fontId="20" fillId="40" borderId="29" xfId="0" applyFont="1" applyFill="1" applyBorder="1" applyAlignment="1">
      <alignment horizontal="center" vertical="center"/>
    </xf>
    <xf numFmtId="0" fontId="20" fillId="37" borderId="12" xfId="0" applyFont="1" applyFill="1" applyBorder="1" applyAlignment="1">
      <alignment horizontal="left" vertical="center" wrapText="1"/>
    </xf>
    <xf numFmtId="0" fontId="20" fillId="40" borderId="27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 quotePrefix="1">
      <alignment horizontal="center"/>
    </xf>
    <xf numFmtId="0" fontId="11" fillId="33" borderId="11" xfId="0" applyFont="1" applyFill="1" applyBorder="1" applyAlignment="1">
      <alignment horizontal="left"/>
    </xf>
    <xf numFmtId="14" fontId="11" fillId="33" borderId="12" xfId="0" applyNumberFormat="1" applyFont="1" applyFill="1" applyBorder="1" applyAlignment="1" quotePrefix="1">
      <alignment horizontal="center"/>
    </xf>
    <xf numFmtId="0" fontId="11" fillId="33" borderId="12" xfId="0" applyFont="1" applyFill="1" applyBorder="1" applyAlignment="1" quotePrefix="1">
      <alignment horizontal="left"/>
    </xf>
    <xf numFmtId="0" fontId="11" fillId="33" borderId="30" xfId="0" applyFont="1" applyFill="1" applyBorder="1" applyAlignment="1">
      <alignment/>
    </xf>
    <xf numFmtId="0" fontId="11" fillId="33" borderId="31" xfId="0" applyFont="1" applyFill="1" applyBorder="1" applyAlignment="1">
      <alignment/>
    </xf>
    <xf numFmtId="0" fontId="11" fillId="33" borderId="32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1" fillId="33" borderId="25" xfId="0" applyFont="1" applyFill="1" applyBorder="1" applyAlignment="1">
      <alignment/>
    </xf>
    <xf numFmtId="0" fontId="11" fillId="33" borderId="25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left"/>
    </xf>
    <xf numFmtId="0" fontId="11" fillId="33" borderId="33" xfId="0" applyFont="1" applyFill="1" applyBorder="1" applyAlignment="1" quotePrefix="1">
      <alignment horizontal="center"/>
    </xf>
    <xf numFmtId="0" fontId="11" fillId="33" borderId="33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center"/>
    </xf>
    <xf numFmtId="14" fontId="11" fillId="33" borderId="12" xfId="0" applyNumberFormat="1" applyFont="1" applyFill="1" applyBorder="1" applyAlignment="1">
      <alignment horizontal="left"/>
    </xf>
    <xf numFmtId="14" fontId="11" fillId="33" borderId="12" xfId="0" applyNumberFormat="1" applyFont="1" applyFill="1" applyBorder="1" applyAlignment="1" quotePrefix="1">
      <alignment horizontal="left"/>
    </xf>
    <xf numFmtId="14" fontId="11" fillId="33" borderId="12" xfId="0" applyNumberFormat="1" applyFont="1" applyFill="1" applyBorder="1" applyAlignment="1">
      <alignment horizontal="center"/>
    </xf>
    <xf numFmtId="0" fontId="12" fillId="33" borderId="11" xfId="0" applyFont="1" applyFill="1" applyBorder="1" applyAlignment="1">
      <alignment/>
    </xf>
    <xf numFmtId="0" fontId="12" fillId="33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left"/>
    </xf>
    <xf numFmtId="0" fontId="12" fillId="33" borderId="12" xfId="0" applyFont="1" applyFill="1" applyBorder="1" applyAlignment="1" quotePrefix="1">
      <alignment horizontal="center"/>
    </xf>
    <xf numFmtId="0" fontId="11" fillId="33" borderId="12" xfId="0" applyFont="1" applyFill="1" applyBorder="1" applyAlignment="1">
      <alignment/>
    </xf>
    <xf numFmtId="3" fontId="11" fillId="33" borderId="12" xfId="0" applyNumberFormat="1" applyFont="1" applyFill="1" applyBorder="1" applyAlignment="1">
      <alignment horizontal="center"/>
    </xf>
    <xf numFmtId="3" fontId="11" fillId="33" borderId="12" xfId="0" applyNumberFormat="1" applyFont="1" applyFill="1" applyBorder="1" applyAlignment="1" quotePrefix="1">
      <alignment horizontal="center"/>
    </xf>
    <xf numFmtId="0" fontId="11" fillId="33" borderId="12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/>
    </xf>
    <xf numFmtId="0" fontId="11" fillId="33" borderId="11" xfId="0" applyFont="1" applyFill="1" applyBorder="1" applyAlignment="1">
      <alignment horizontal="right"/>
    </xf>
    <xf numFmtId="0" fontId="11" fillId="33" borderId="11" xfId="0" applyFont="1" applyFill="1" applyBorder="1" applyAlignment="1" quotePrefix="1">
      <alignment horizontal="left"/>
    </xf>
    <xf numFmtId="0" fontId="30" fillId="39" borderId="17" xfId="0" applyFont="1" applyFill="1" applyBorder="1" applyAlignment="1">
      <alignment horizontal="center" vertical="center"/>
    </xf>
    <xf numFmtId="0" fontId="30" fillId="39" borderId="18" xfId="0" applyFont="1" applyFill="1" applyBorder="1" applyAlignment="1">
      <alignment horizontal="center"/>
    </xf>
    <xf numFmtId="0" fontId="30" fillId="39" borderId="34" xfId="0" applyFont="1" applyFill="1" applyBorder="1" applyAlignment="1">
      <alignment horizontal="center"/>
    </xf>
    <xf numFmtId="0" fontId="30" fillId="39" borderId="17" xfId="0" applyFont="1" applyFill="1" applyBorder="1" applyAlignment="1">
      <alignment horizontal="center"/>
    </xf>
    <xf numFmtId="0" fontId="10" fillId="33" borderId="30" xfId="0" applyFont="1" applyFill="1" applyBorder="1" applyAlignment="1">
      <alignment horizontal="center"/>
    </xf>
    <xf numFmtId="3" fontId="12" fillId="33" borderId="12" xfId="0" applyNumberFormat="1" applyFont="1" applyFill="1" applyBorder="1" applyAlignment="1">
      <alignment horizontal="center"/>
    </xf>
    <xf numFmtId="0" fontId="26" fillId="33" borderId="23" xfId="0" applyFont="1" applyFill="1" applyBorder="1" applyAlignment="1">
      <alignment horizontal="center" vertical="center"/>
    </xf>
    <xf numFmtId="0" fontId="26" fillId="33" borderId="23" xfId="0" applyFont="1" applyFill="1" applyBorder="1" applyAlignment="1">
      <alignment horizontal="left" vertical="center"/>
    </xf>
    <xf numFmtId="0" fontId="26" fillId="33" borderId="26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vertical="center" wrapText="1"/>
    </xf>
    <xf numFmtId="0" fontId="26" fillId="33" borderId="10" xfId="0" applyFont="1" applyFill="1" applyBorder="1" applyAlignment="1">
      <alignment horizontal="left" vertical="center"/>
    </xf>
    <xf numFmtId="0" fontId="21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26" fillId="33" borderId="10" xfId="0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left"/>
    </xf>
    <xf numFmtId="0" fontId="25" fillId="41" borderId="15" xfId="0" applyFont="1" applyFill="1" applyBorder="1" applyAlignment="1">
      <alignment horizontal="center" vertical="center"/>
    </xf>
    <xf numFmtId="0" fontId="25" fillId="41" borderId="15" xfId="0" applyFont="1" applyFill="1" applyBorder="1" applyAlignment="1">
      <alignment vertical="center"/>
    </xf>
    <xf numFmtId="0" fontId="25" fillId="41" borderId="11" xfId="0" applyFont="1" applyFill="1" applyBorder="1" applyAlignment="1">
      <alignment horizontal="left" vertical="center"/>
    </xf>
    <xf numFmtId="0" fontId="25" fillId="41" borderId="11" xfId="0" applyFont="1" applyFill="1" applyBorder="1" applyAlignment="1">
      <alignment horizontal="center" vertical="center"/>
    </xf>
    <xf numFmtId="0" fontId="25" fillId="41" borderId="14" xfId="0" applyFont="1" applyFill="1" applyBorder="1" applyAlignment="1">
      <alignment horizontal="center" vertical="center"/>
    </xf>
    <xf numFmtId="0" fontId="25" fillId="41" borderId="14" xfId="0" applyFont="1" applyFill="1" applyBorder="1" applyAlignment="1">
      <alignment horizontal="left" vertical="center"/>
    </xf>
    <xf numFmtId="0" fontId="25" fillId="41" borderId="15" xfId="0" applyFont="1" applyFill="1" applyBorder="1" applyAlignment="1">
      <alignment horizontal="left" vertical="center"/>
    </xf>
    <xf numFmtId="0" fontId="25" fillId="41" borderId="11" xfId="0" applyFont="1" applyFill="1" applyBorder="1" applyAlignment="1">
      <alignment vertical="center"/>
    </xf>
    <xf numFmtId="0" fontId="25" fillId="41" borderId="12" xfId="0" applyFont="1" applyFill="1" applyBorder="1" applyAlignment="1">
      <alignment horizontal="center" vertical="center"/>
    </xf>
    <xf numFmtId="14" fontId="25" fillId="41" borderId="12" xfId="0" applyNumberFormat="1" applyFont="1" applyFill="1" applyBorder="1" applyAlignment="1">
      <alignment horizontal="left" vertical="center"/>
    </xf>
    <xf numFmtId="0" fontId="25" fillId="41" borderId="12" xfId="0" applyFont="1" applyFill="1" applyBorder="1" applyAlignment="1">
      <alignment horizontal="left" vertical="center"/>
    </xf>
    <xf numFmtId="0" fontId="25" fillId="41" borderId="25" xfId="0" applyFont="1" applyFill="1" applyBorder="1" applyAlignment="1">
      <alignment horizontal="left" vertical="center"/>
    </xf>
    <xf numFmtId="0" fontId="25" fillId="41" borderId="25" xfId="0" applyFont="1" applyFill="1" applyBorder="1" applyAlignment="1">
      <alignment horizontal="center" vertical="center"/>
    </xf>
    <xf numFmtId="0" fontId="25" fillId="41" borderId="25" xfId="0" applyFont="1" applyFill="1" applyBorder="1" applyAlignment="1">
      <alignment vertical="center"/>
    </xf>
    <xf numFmtId="14" fontId="25" fillId="41" borderId="33" xfId="0" applyNumberFormat="1" applyFont="1" applyFill="1" applyBorder="1" applyAlignment="1">
      <alignment horizontal="left" vertical="center"/>
    </xf>
    <xf numFmtId="0" fontId="25" fillId="41" borderId="11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25" fillId="33" borderId="11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26" fillId="41" borderId="15" xfId="0" applyFont="1" applyFill="1" applyBorder="1" applyAlignment="1">
      <alignment vertical="center"/>
    </xf>
    <xf numFmtId="0" fontId="12" fillId="33" borderId="11" xfId="0" applyFont="1" applyFill="1" applyBorder="1" applyAlignment="1" quotePrefix="1">
      <alignment horizontal="center"/>
    </xf>
    <xf numFmtId="0" fontId="11" fillId="33" borderId="33" xfId="0" applyFont="1" applyFill="1" applyBorder="1" applyAlignment="1" quotePrefix="1">
      <alignment horizontal="left"/>
    </xf>
    <xf numFmtId="0" fontId="18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3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36" fillId="0" borderId="0" xfId="0" applyFont="1" applyAlignment="1">
      <alignment/>
    </xf>
    <xf numFmtId="0" fontId="29" fillId="0" borderId="10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37" fillId="0" borderId="13" xfId="0" applyFont="1" applyBorder="1" applyAlignment="1">
      <alignment/>
    </xf>
    <xf numFmtId="0" fontId="8" fillId="41" borderId="11" xfId="0" applyFont="1" applyFill="1" applyBorder="1" applyAlignment="1">
      <alignment horizontal="center"/>
    </xf>
    <xf numFmtId="0" fontId="16" fillId="41" borderId="11" xfId="0" applyFont="1" applyFill="1" applyBorder="1" applyAlignment="1">
      <alignment/>
    </xf>
    <xf numFmtId="0" fontId="9" fillId="41" borderId="11" xfId="0" applyFont="1" applyFill="1" applyBorder="1" applyAlignment="1">
      <alignment horizontal="center"/>
    </xf>
    <xf numFmtId="0" fontId="9" fillId="41" borderId="12" xfId="0" applyFont="1" applyFill="1" applyBorder="1" applyAlignment="1">
      <alignment horizontal="center"/>
    </xf>
    <xf numFmtId="0" fontId="9" fillId="41" borderId="11" xfId="0" applyFont="1" applyFill="1" applyBorder="1" applyAlignment="1">
      <alignment/>
    </xf>
    <xf numFmtId="0" fontId="9" fillId="41" borderId="11" xfId="0" applyFont="1" applyFill="1" applyBorder="1" applyAlignment="1">
      <alignment horizontal="left"/>
    </xf>
    <xf numFmtId="0" fontId="9" fillId="41" borderId="11" xfId="0" applyFont="1" applyFill="1" applyBorder="1" applyAlignment="1" quotePrefix="1">
      <alignment horizontal="center"/>
    </xf>
    <xf numFmtId="14" fontId="9" fillId="41" borderId="12" xfId="0" applyNumberFormat="1" applyFont="1" applyFill="1" applyBorder="1" applyAlignment="1">
      <alignment horizontal="center"/>
    </xf>
    <xf numFmtId="14" fontId="9" fillId="41" borderId="11" xfId="0" applyNumberFormat="1" applyFont="1" applyFill="1" applyBorder="1" applyAlignment="1" quotePrefix="1">
      <alignment horizontal="center"/>
    </xf>
    <xf numFmtId="0" fontId="9" fillId="41" borderId="12" xfId="0" applyFont="1" applyFill="1" applyBorder="1" applyAlignment="1">
      <alignment horizontal="left"/>
    </xf>
    <xf numFmtId="0" fontId="9" fillId="41" borderId="25" xfId="0" applyFont="1" applyFill="1" applyBorder="1" applyAlignment="1">
      <alignment/>
    </xf>
    <xf numFmtId="0" fontId="9" fillId="41" borderId="25" xfId="0" applyFont="1" applyFill="1" applyBorder="1" applyAlignment="1">
      <alignment horizontal="left"/>
    </xf>
    <xf numFmtId="0" fontId="9" fillId="41" borderId="33" xfId="0" applyFont="1" applyFill="1" applyBorder="1" applyAlignment="1">
      <alignment horizontal="left"/>
    </xf>
    <xf numFmtId="0" fontId="9" fillId="41" borderId="25" xfId="0" applyFont="1" applyFill="1" applyBorder="1" applyAlignment="1">
      <alignment horizontal="center"/>
    </xf>
    <xf numFmtId="0" fontId="8" fillId="41" borderId="25" xfId="0" applyFont="1" applyFill="1" applyBorder="1" applyAlignment="1">
      <alignment horizontal="center"/>
    </xf>
    <xf numFmtId="0" fontId="16" fillId="41" borderId="25" xfId="0" applyFont="1" applyFill="1" applyBorder="1" applyAlignment="1">
      <alignment/>
    </xf>
    <xf numFmtId="0" fontId="39" fillId="0" borderId="0" xfId="0" applyFont="1" applyAlignment="1">
      <alignment/>
    </xf>
    <xf numFmtId="0" fontId="5" fillId="0" borderId="0" xfId="0" applyFont="1" applyAlignment="1">
      <alignment/>
    </xf>
    <xf numFmtId="0" fontId="40" fillId="41" borderId="15" xfId="0" applyFont="1" applyFill="1" applyBorder="1" applyAlignment="1">
      <alignment horizontal="center"/>
    </xf>
    <xf numFmtId="0" fontId="40" fillId="41" borderId="14" xfId="0" applyFont="1" applyFill="1" applyBorder="1" applyAlignment="1">
      <alignment horizontal="center"/>
    </xf>
    <xf numFmtId="0" fontId="40" fillId="41" borderId="15" xfId="0" applyFont="1" applyFill="1" applyBorder="1" applyAlignment="1">
      <alignment/>
    </xf>
    <xf numFmtId="0" fontId="40" fillId="41" borderId="15" xfId="0" applyFont="1" applyFill="1" applyBorder="1" applyAlignment="1" quotePrefix="1">
      <alignment horizontal="center"/>
    </xf>
    <xf numFmtId="0" fontId="40" fillId="41" borderId="14" xfId="0" applyFont="1" applyFill="1" applyBorder="1" applyAlignment="1">
      <alignment horizontal="left"/>
    </xf>
    <xf numFmtId="0" fontId="8" fillId="41" borderId="15" xfId="0" applyFont="1" applyFill="1" applyBorder="1" applyAlignment="1">
      <alignment horizontal="center"/>
    </xf>
    <xf numFmtId="0" fontId="16" fillId="41" borderId="15" xfId="0" applyFont="1" applyFill="1" applyBorder="1" applyAlignment="1">
      <alignment/>
    </xf>
    <xf numFmtId="0" fontId="9" fillId="41" borderId="15" xfId="0" applyFont="1" applyFill="1" applyBorder="1" applyAlignment="1">
      <alignment horizontal="center"/>
    </xf>
    <xf numFmtId="0" fontId="9" fillId="41" borderId="14" xfId="0" applyFont="1" applyFill="1" applyBorder="1" applyAlignment="1">
      <alignment horizontal="center"/>
    </xf>
    <xf numFmtId="0" fontId="9" fillId="41" borderId="15" xfId="0" applyFont="1" applyFill="1" applyBorder="1" applyAlignment="1">
      <alignment/>
    </xf>
    <xf numFmtId="0" fontId="9" fillId="41" borderId="15" xfId="0" applyFont="1" applyFill="1" applyBorder="1" applyAlignment="1">
      <alignment horizontal="left"/>
    </xf>
    <xf numFmtId="0" fontId="9" fillId="41" borderId="15" xfId="0" applyFont="1" applyFill="1" applyBorder="1" applyAlignment="1" quotePrefix="1">
      <alignment horizontal="center"/>
    </xf>
    <xf numFmtId="0" fontId="9" fillId="41" borderId="14" xfId="0" applyFont="1" applyFill="1" applyBorder="1" applyAlignment="1">
      <alignment horizontal="left"/>
    </xf>
    <xf numFmtId="14" fontId="9" fillId="41" borderId="15" xfId="0" applyNumberFormat="1" applyFont="1" applyFill="1" applyBorder="1" applyAlignment="1" quotePrefix="1">
      <alignment horizontal="center"/>
    </xf>
    <xf numFmtId="14" fontId="9" fillId="41" borderId="12" xfId="0" applyNumberFormat="1" applyFont="1" applyFill="1" applyBorder="1" applyAlignment="1">
      <alignment horizontal="left"/>
    </xf>
    <xf numFmtId="0" fontId="11" fillId="41" borderId="11" xfId="0" applyFont="1" applyFill="1" applyBorder="1" applyAlignment="1">
      <alignment/>
    </xf>
    <xf numFmtId="0" fontId="11" fillId="41" borderId="11" xfId="0" applyFont="1" applyFill="1" applyBorder="1" applyAlignment="1">
      <alignment horizontal="center"/>
    </xf>
    <xf numFmtId="0" fontId="11" fillId="41" borderId="11" xfId="0" applyFont="1" applyFill="1" applyBorder="1" applyAlignment="1">
      <alignment horizontal="left"/>
    </xf>
    <xf numFmtId="0" fontId="12" fillId="41" borderId="12" xfId="0" applyFont="1" applyFill="1" applyBorder="1" applyAlignment="1" quotePrefix="1">
      <alignment horizontal="center"/>
    </xf>
    <xf numFmtId="0" fontId="11" fillId="41" borderId="12" xfId="0" applyFont="1" applyFill="1" applyBorder="1" applyAlignment="1">
      <alignment horizontal="left"/>
    </xf>
    <xf numFmtId="0" fontId="11" fillId="41" borderId="12" xfId="0" applyFont="1" applyFill="1" applyBorder="1" applyAlignment="1" quotePrefix="1">
      <alignment horizontal="left"/>
    </xf>
    <xf numFmtId="3" fontId="11" fillId="41" borderId="12" xfId="0" applyNumberFormat="1" applyFont="1" applyFill="1" applyBorder="1" applyAlignment="1">
      <alignment horizontal="center"/>
    </xf>
    <xf numFmtId="0" fontId="0" fillId="41" borderId="0" xfId="0" applyFill="1" applyAlignment="1">
      <alignment/>
    </xf>
    <xf numFmtId="0" fontId="11" fillId="41" borderId="12" xfId="0" applyFont="1" applyFill="1" applyBorder="1" applyAlignment="1" quotePrefix="1">
      <alignment horizontal="center"/>
    </xf>
    <xf numFmtId="14" fontId="11" fillId="41" borderId="12" xfId="0" applyNumberFormat="1" applyFont="1" applyFill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41" borderId="0" xfId="0" applyFont="1" applyFill="1" applyBorder="1" applyAlignment="1">
      <alignment horizontal="left"/>
    </xf>
    <xf numFmtId="180" fontId="6" fillId="0" borderId="0" xfId="42" applyNumberFormat="1" applyFont="1" applyBorder="1" applyAlignment="1">
      <alignment horizontal="left"/>
    </xf>
    <xf numFmtId="0" fontId="34" fillId="0" borderId="0" xfId="0" applyFont="1" applyAlignment="1">
      <alignment horizontal="left"/>
    </xf>
    <xf numFmtId="0" fontId="6" fillId="33" borderId="10" xfId="0" applyFont="1" applyFill="1" applyBorder="1" applyAlignment="1">
      <alignment horizontal="left"/>
    </xf>
    <xf numFmtId="3" fontId="11" fillId="41" borderId="12" xfId="0" applyNumberFormat="1" applyFont="1" applyFill="1" applyBorder="1" applyAlignment="1" quotePrefix="1">
      <alignment horizontal="center"/>
    </xf>
    <xf numFmtId="0" fontId="0" fillId="41" borderId="0" xfId="0" applyFill="1" applyAlignment="1">
      <alignment horizontal="left"/>
    </xf>
    <xf numFmtId="0" fontId="0" fillId="41" borderId="0" xfId="0" applyFill="1" applyBorder="1" applyAlignment="1">
      <alignment/>
    </xf>
    <xf numFmtId="0" fontId="20" fillId="42" borderId="12" xfId="0" applyFont="1" applyFill="1" applyBorder="1" applyAlignment="1">
      <alignment horizontal="left" vertical="center"/>
    </xf>
    <xf numFmtId="0" fontId="21" fillId="42" borderId="12" xfId="0" applyFont="1" applyFill="1" applyBorder="1" applyAlignment="1">
      <alignment horizontal="center" vertical="center"/>
    </xf>
    <xf numFmtId="0" fontId="11" fillId="41" borderId="12" xfId="0" applyFont="1" applyFill="1" applyBorder="1" applyAlignment="1">
      <alignment horizontal="left" vertical="center"/>
    </xf>
    <xf numFmtId="0" fontId="11" fillId="41" borderId="11" xfId="0" applyFont="1" applyFill="1" applyBorder="1" applyAlignment="1">
      <alignment horizontal="center" vertical="center"/>
    </xf>
    <xf numFmtId="0" fontId="11" fillId="41" borderId="11" xfId="0" applyFont="1" applyFill="1" applyBorder="1" applyAlignment="1">
      <alignment horizontal="left" vertical="center"/>
    </xf>
    <xf numFmtId="0" fontId="10" fillId="41" borderId="12" xfId="57" applyFont="1" applyFill="1" applyBorder="1">
      <alignment/>
      <protection/>
    </xf>
    <xf numFmtId="0" fontId="11" fillId="33" borderId="35" xfId="57" applyFont="1" applyFill="1" applyBorder="1" applyAlignment="1">
      <alignment horizontal="left"/>
      <protection/>
    </xf>
    <xf numFmtId="0" fontId="11" fillId="33" borderId="12" xfId="57" applyFont="1" applyFill="1" applyBorder="1" applyAlignment="1">
      <alignment horizontal="center"/>
      <protection/>
    </xf>
    <xf numFmtId="0" fontId="11" fillId="33" borderId="12" xfId="57" applyFont="1" applyFill="1" applyBorder="1" applyAlignment="1">
      <alignment horizontal="left"/>
      <protection/>
    </xf>
    <xf numFmtId="0" fontId="11" fillId="33" borderId="12" xfId="57" applyFont="1" applyFill="1" applyBorder="1" applyAlignment="1">
      <alignment horizontal="right"/>
      <protection/>
    </xf>
    <xf numFmtId="0" fontId="11" fillId="33" borderId="12" xfId="57" applyFont="1" applyFill="1" applyBorder="1" applyAlignment="1">
      <alignment horizontal="right" vertical="center"/>
      <protection/>
    </xf>
    <xf numFmtId="0" fontId="11" fillId="41" borderId="12" xfId="57" applyFont="1" applyFill="1" applyBorder="1">
      <alignment/>
      <protection/>
    </xf>
    <xf numFmtId="15" fontId="11" fillId="33" borderId="12" xfId="57" applyNumberFormat="1" applyFont="1" applyFill="1" applyBorder="1" applyAlignment="1" quotePrefix="1">
      <alignment horizontal="right" vertical="center"/>
      <protection/>
    </xf>
    <xf numFmtId="0" fontId="11" fillId="33" borderId="12" xfId="57" applyFont="1" applyFill="1" applyBorder="1" applyAlignment="1" quotePrefix="1">
      <alignment horizontal="right" vertical="center"/>
      <protection/>
    </xf>
    <xf numFmtId="0" fontId="11" fillId="33" borderId="12" xfId="57" applyFont="1" applyFill="1" applyBorder="1" applyAlignment="1" quotePrefix="1">
      <alignment horizontal="right"/>
      <protection/>
    </xf>
    <xf numFmtId="0" fontId="11" fillId="33" borderId="33" xfId="57" applyFont="1" applyFill="1" applyBorder="1" applyAlignment="1">
      <alignment horizontal="left"/>
      <protection/>
    </xf>
    <xf numFmtId="0" fontId="11" fillId="41" borderId="12" xfId="0" applyFont="1" applyFill="1" applyBorder="1" applyAlignment="1">
      <alignment horizontal="center"/>
    </xf>
    <xf numFmtId="0" fontId="11" fillId="41" borderId="11" xfId="0" applyFont="1" applyFill="1" applyBorder="1" applyAlignment="1" quotePrefix="1">
      <alignment horizontal="center"/>
    </xf>
    <xf numFmtId="0" fontId="11" fillId="41" borderId="14" xfId="0" applyFont="1" applyFill="1" applyBorder="1" applyAlignment="1">
      <alignment horizontal="left" vertical="center"/>
    </xf>
    <xf numFmtId="0" fontId="11" fillId="41" borderId="15" xfId="0" applyFont="1" applyFill="1" applyBorder="1" applyAlignment="1">
      <alignment horizontal="center" vertical="center"/>
    </xf>
    <xf numFmtId="0" fontId="11" fillId="41" borderId="15" xfId="0" applyFont="1" applyFill="1" applyBorder="1" applyAlignment="1">
      <alignment horizontal="left" vertical="center"/>
    </xf>
    <xf numFmtId="0" fontId="9" fillId="41" borderId="11" xfId="0" applyFont="1" applyFill="1" applyBorder="1" applyAlignment="1">
      <alignment vertical="center"/>
    </xf>
    <xf numFmtId="0" fontId="10" fillId="41" borderId="11" xfId="0" applyFont="1" applyFill="1" applyBorder="1" applyAlignment="1">
      <alignment horizontal="center"/>
    </xf>
    <xf numFmtId="0" fontId="10" fillId="41" borderId="11" xfId="0" applyFont="1" applyFill="1" applyBorder="1" applyAlignment="1">
      <alignment/>
    </xf>
    <xf numFmtId="0" fontId="8" fillId="41" borderId="11" xfId="0" applyFont="1" applyFill="1" applyBorder="1" applyAlignment="1">
      <alignment vertical="center"/>
    </xf>
    <xf numFmtId="0" fontId="40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21" fillId="0" borderId="0" xfId="0" applyFont="1" applyAlignment="1">
      <alignment/>
    </xf>
    <xf numFmtId="0" fontId="35" fillId="0" borderId="0" xfId="0" applyFont="1" applyAlignment="1">
      <alignment/>
    </xf>
    <xf numFmtId="0" fontId="0" fillId="41" borderId="0" xfId="0" applyFont="1" applyFill="1" applyAlignment="1">
      <alignment/>
    </xf>
    <xf numFmtId="49" fontId="11" fillId="33" borderId="12" xfId="0" applyNumberFormat="1" applyFont="1" applyFill="1" applyBorder="1" applyAlignment="1">
      <alignment horizontal="left"/>
    </xf>
    <xf numFmtId="0" fontId="11" fillId="33" borderId="12" xfId="57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11" fillId="41" borderId="36" xfId="57" applyFont="1" applyFill="1" applyBorder="1">
      <alignment/>
      <protection/>
    </xf>
    <xf numFmtId="0" fontId="11" fillId="33" borderId="37" xfId="57" applyFont="1" applyFill="1" applyBorder="1" applyAlignment="1">
      <alignment horizontal="left"/>
      <protection/>
    </xf>
    <xf numFmtId="0" fontId="11" fillId="33" borderId="36" xfId="57" applyFont="1" applyFill="1" applyBorder="1" applyAlignment="1">
      <alignment horizontal="left"/>
      <protection/>
    </xf>
    <xf numFmtId="0" fontId="11" fillId="33" borderId="36" xfId="57" applyFont="1" applyFill="1" applyBorder="1" applyAlignment="1">
      <alignment horizontal="right"/>
      <protection/>
    </xf>
    <xf numFmtId="0" fontId="11" fillId="33" borderId="36" xfId="57" applyFont="1" applyFill="1" applyBorder="1" applyAlignment="1">
      <alignment horizontal="right" vertical="center"/>
      <protection/>
    </xf>
    <xf numFmtId="0" fontId="10" fillId="41" borderId="38" xfId="57" applyFont="1" applyFill="1" applyBorder="1">
      <alignment/>
      <protection/>
    </xf>
    <xf numFmtId="0" fontId="11" fillId="33" borderId="39" xfId="57" applyFont="1" applyFill="1" applyBorder="1" applyAlignment="1">
      <alignment horizontal="left"/>
      <protection/>
    </xf>
    <xf numFmtId="0" fontId="11" fillId="33" borderId="38" xfId="57" applyFont="1" applyFill="1" applyBorder="1" applyAlignment="1">
      <alignment horizontal="left"/>
      <protection/>
    </xf>
    <xf numFmtId="0" fontId="11" fillId="33" borderId="38" xfId="57" applyFont="1" applyFill="1" applyBorder="1" applyAlignment="1">
      <alignment horizontal="right"/>
      <protection/>
    </xf>
    <xf numFmtId="0" fontId="11" fillId="33" borderId="38" xfId="57" applyFont="1" applyFill="1" applyBorder="1" applyAlignment="1">
      <alignment horizontal="right" vertical="center"/>
      <protection/>
    </xf>
    <xf numFmtId="0" fontId="47" fillId="0" borderId="0" xfId="0" applyFont="1" applyAlignment="1">
      <alignment/>
    </xf>
    <xf numFmtId="0" fontId="0" fillId="0" borderId="40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6" fillId="33" borderId="41" xfId="0" applyFont="1" applyFill="1" applyBorder="1" applyAlignment="1">
      <alignment/>
    </xf>
    <xf numFmtId="0" fontId="0" fillId="0" borderId="43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6" fillId="0" borderId="4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6" fillId="33" borderId="41" xfId="0" applyFont="1" applyFill="1" applyBorder="1" applyAlignment="1">
      <alignment vertical="center"/>
    </xf>
    <xf numFmtId="0" fontId="48" fillId="33" borderId="41" xfId="0" applyFont="1" applyFill="1" applyBorder="1" applyAlignment="1">
      <alignment vertical="center"/>
    </xf>
    <xf numFmtId="0" fontId="26" fillId="41" borderId="41" xfId="0" applyFont="1" applyFill="1" applyBorder="1" applyAlignment="1">
      <alignment vertical="center"/>
    </xf>
    <xf numFmtId="0" fontId="26" fillId="41" borderId="49" xfId="0" applyFont="1" applyFill="1" applyBorder="1" applyAlignment="1">
      <alignment vertical="center"/>
    </xf>
    <xf numFmtId="0" fontId="26" fillId="0" borderId="43" xfId="0" applyFont="1" applyBorder="1" applyAlignment="1">
      <alignment horizontal="center" vertical="center"/>
    </xf>
    <xf numFmtId="0" fontId="26" fillId="41" borderId="11" xfId="0" applyFont="1" applyFill="1" applyBorder="1" applyAlignment="1">
      <alignment vertical="center"/>
    </xf>
    <xf numFmtId="0" fontId="26" fillId="0" borderId="48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15" fillId="41" borderId="15" xfId="0" applyFont="1" applyFill="1" applyBorder="1" applyAlignment="1">
      <alignment horizontal="center"/>
    </xf>
    <xf numFmtId="0" fontId="15" fillId="41" borderId="15" xfId="0" applyFont="1" applyFill="1" applyBorder="1" applyAlignment="1">
      <alignment/>
    </xf>
    <xf numFmtId="49" fontId="9" fillId="41" borderId="15" xfId="0" applyNumberFormat="1" applyFont="1" applyFill="1" applyBorder="1" applyAlignment="1">
      <alignment horizontal="center"/>
    </xf>
    <xf numFmtId="0" fontId="49" fillId="41" borderId="25" xfId="0" applyFont="1" applyFill="1" applyBorder="1" applyAlignment="1">
      <alignment/>
    </xf>
    <xf numFmtId="0" fontId="49" fillId="41" borderId="11" xfId="0" applyFont="1" applyFill="1" applyBorder="1" applyAlignment="1">
      <alignment/>
    </xf>
    <xf numFmtId="0" fontId="8" fillId="41" borderId="25" xfId="0" applyFont="1" applyFill="1" applyBorder="1" applyAlignment="1">
      <alignment/>
    </xf>
    <xf numFmtId="0" fontId="35" fillId="41" borderId="25" xfId="0" applyFont="1" applyFill="1" applyBorder="1" applyAlignment="1">
      <alignment/>
    </xf>
    <xf numFmtId="0" fontId="9" fillId="41" borderId="16" xfId="0" applyFont="1" applyFill="1" applyBorder="1" applyAlignment="1">
      <alignment horizontal="center"/>
    </xf>
    <xf numFmtId="0" fontId="9" fillId="41" borderId="16" xfId="0" applyFont="1" applyFill="1" applyBorder="1" applyAlignment="1">
      <alignment/>
    </xf>
    <xf numFmtId="0" fontId="9" fillId="41" borderId="16" xfId="0" applyFont="1" applyFill="1" applyBorder="1" applyAlignment="1">
      <alignment horizontal="left"/>
    </xf>
    <xf numFmtId="14" fontId="9" fillId="41" borderId="16" xfId="0" applyNumberFormat="1" applyFont="1" applyFill="1" applyBorder="1" applyAlignment="1" quotePrefix="1">
      <alignment horizontal="center"/>
    </xf>
    <xf numFmtId="0" fontId="10" fillId="33" borderId="11" xfId="0" applyFont="1" applyFill="1" applyBorder="1" applyAlignment="1">
      <alignment horizontal="center" vertical="center"/>
    </xf>
    <xf numFmtId="0" fontId="10" fillId="41" borderId="51" xfId="57" applyFont="1" applyFill="1" applyBorder="1" applyAlignment="1">
      <alignment horizontal="center"/>
      <protection/>
    </xf>
    <xf numFmtId="0" fontId="11" fillId="41" borderId="52" xfId="57" applyFont="1" applyFill="1" applyBorder="1" applyAlignment="1">
      <alignment horizontal="center"/>
      <protection/>
    </xf>
    <xf numFmtId="0" fontId="0" fillId="0" borderId="53" xfId="0" applyBorder="1" applyAlignment="1">
      <alignment/>
    </xf>
    <xf numFmtId="0" fontId="10" fillId="41" borderId="52" xfId="57" applyFont="1" applyFill="1" applyBorder="1" applyAlignment="1">
      <alignment horizontal="center"/>
      <protection/>
    </xf>
    <xf numFmtId="0" fontId="26" fillId="33" borderId="26" xfId="0" applyFont="1" applyFill="1" applyBorder="1" applyAlignment="1">
      <alignment vertical="center" wrapText="1"/>
    </xf>
    <xf numFmtId="0" fontId="15" fillId="41" borderId="34" xfId="0" applyFont="1" applyFill="1" applyBorder="1" applyAlignment="1">
      <alignment horizontal="center" vertical="center"/>
    </xf>
    <xf numFmtId="0" fontId="9" fillId="41" borderId="25" xfId="0" applyFont="1" applyFill="1" applyBorder="1" applyAlignment="1">
      <alignment horizontal="center" vertical="center"/>
    </xf>
    <xf numFmtId="0" fontId="9" fillId="41" borderId="25" xfId="0" applyFont="1" applyFill="1" applyBorder="1" applyAlignment="1">
      <alignment vertical="center"/>
    </xf>
    <xf numFmtId="0" fontId="9" fillId="41" borderId="34" xfId="0" applyFont="1" applyFill="1" applyBorder="1" applyAlignment="1">
      <alignment horizontal="center" vertical="center"/>
    </xf>
    <xf numFmtId="0" fontId="15" fillId="41" borderId="10" xfId="0" applyFont="1" applyFill="1" applyBorder="1" applyAlignment="1">
      <alignment vertical="center"/>
    </xf>
    <xf numFmtId="0" fontId="15" fillId="41" borderId="34" xfId="0" applyFont="1" applyFill="1" applyBorder="1" applyAlignment="1">
      <alignment vertic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9" fillId="41" borderId="56" xfId="0" applyFont="1" applyFill="1" applyBorder="1" applyAlignment="1">
      <alignment horizontal="center" vertical="center"/>
    </xf>
    <xf numFmtId="0" fontId="9" fillId="41" borderId="57" xfId="0" applyFont="1" applyFill="1" applyBorder="1" applyAlignment="1">
      <alignment horizontal="center" vertical="center"/>
    </xf>
    <xf numFmtId="0" fontId="15" fillId="41" borderId="27" xfId="0" applyFont="1" applyFill="1" applyBorder="1" applyAlignment="1">
      <alignment vertical="center"/>
    </xf>
    <xf numFmtId="0" fontId="15" fillId="41" borderId="27" xfId="0" applyFont="1" applyFill="1" applyBorder="1" applyAlignment="1">
      <alignment vertical="center" wrapText="1"/>
    </xf>
    <xf numFmtId="14" fontId="9" fillId="41" borderId="11" xfId="0" applyNumberFormat="1" applyFont="1" applyFill="1" applyBorder="1" applyAlignment="1" quotePrefix="1">
      <alignment vertical="center"/>
    </xf>
    <xf numFmtId="0" fontId="9" fillId="41" borderId="33" xfId="0" applyFont="1" applyFill="1" applyBorder="1" applyAlignment="1">
      <alignment vertical="center"/>
    </xf>
    <xf numFmtId="14" fontId="9" fillId="41" borderId="25" xfId="0" applyNumberFormat="1" applyFont="1" applyFill="1" applyBorder="1" applyAlignment="1" quotePrefix="1">
      <alignment vertical="center"/>
    </xf>
    <xf numFmtId="0" fontId="9" fillId="41" borderId="34" xfId="0" applyFont="1" applyFill="1" applyBorder="1" applyAlignment="1">
      <alignment vertical="center"/>
    </xf>
    <xf numFmtId="14" fontId="9" fillId="41" borderId="34" xfId="0" applyNumberFormat="1" applyFont="1" applyFill="1" applyBorder="1" applyAlignment="1" quotePrefix="1">
      <alignment vertical="center"/>
    </xf>
    <xf numFmtId="0" fontId="9" fillId="41" borderId="56" xfId="0" applyFont="1" applyFill="1" applyBorder="1" applyAlignment="1">
      <alignment vertical="center"/>
    </xf>
    <xf numFmtId="14" fontId="9" fillId="41" borderId="56" xfId="0" applyNumberFormat="1" applyFont="1" applyFill="1" applyBorder="1" applyAlignment="1" quotePrefix="1">
      <alignment vertical="center"/>
    </xf>
    <xf numFmtId="0" fontId="9" fillId="41" borderId="10" xfId="0" applyFont="1" applyFill="1" applyBorder="1" applyAlignment="1">
      <alignment vertical="center"/>
    </xf>
    <xf numFmtId="14" fontId="9" fillId="41" borderId="10" xfId="0" applyNumberFormat="1" applyFont="1" applyFill="1" applyBorder="1" applyAlignment="1" quotePrefix="1">
      <alignment vertical="center"/>
    </xf>
    <xf numFmtId="0" fontId="9" fillId="41" borderId="27" xfId="0" applyFont="1" applyFill="1" applyBorder="1" applyAlignment="1">
      <alignment vertical="center"/>
    </xf>
    <xf numFmtId="0" fontId="9" fillId="41" borderId="10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0" xfId="0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9" fillId="41" borderId="27" xfId="0" applyFont="1" applyFill="1" applyBorder="1" applyAlignment="1">
      <alignment horizontal="center" vertical="center"/>
    </xf>
    <xf numFmtId="0" fontId="15" fillId="41" borderId="34" xfId="0" applyFont="1" applyFill="1" applyBorder="1" applyAlignment="1">
      <alignment horizontal="center" vertical="center" wrapText="1"/>
    </xf>
    <xf numFmtId="0" fontId="9" fillId="41" borderId="33" xfId="0" applyFont="1" applyFill="1" applyBorder="1" applyAlignment="1">
      <alignment horizontal="center" vertical="center"/>
    </xf>
    <xf numFmtId="0" fontId="9" fillId="41" borderId="12" xfId="0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vertical="center"/>
    </xf>
    <xf numFmtId="0" fontId="14" fillId="41" borderId="34" xfId="0" applyFont="1" applyFill="1" applyBorder="1" applyAlignment="1">
      <alignment vertical="center"/>
    </xf>
    <xf numFmtId="0" fontId="14" fillId="41" borderId="25" xfId="0" applyFont="1" applyFill="1" applyBorder="1" applyAlignment="1">
      <alignment vertical="center"/>
    </xf>
    <xf numFmtId="0" fontId="51" fillId="41" borderId="25" xfId="0" applyFont="1" applyFill="1" applyBorder="1" applyAlignment="1">
      <alignment vertical="center"/>
    </xf>
    <xf numFmtId="0" fontId="51" fillId="41" borderId="25" xfId="0" applyFont="1" applyFill="1" applyBorder="1" applyAlignment="1">
      <alignment/>
    </xf>
    <xf numFmtId="0" fontId="26" fillId="33" borderId="26" xfId="0" applyFont="1" applyFill="1" applyBorder="1" applyAlignment="1" quotePrefix="1">
      <alignment horizontal="center" vertical="center"/>
    </xf>
    <xf numFmtId="0" fontId="21" fillId="37" borderId="11" xfId="0" applyFont="1" applyFill="1" applyBorder="1" applyAlignment="1">
      <alignment horizontal="center" vertical="center"/>
    </xf>
    <xf numFmtId="0" fontId="26" fillId="33" borderId="26" xfId="0" applyFont="1" applyFill="1" applyBorder="1" applyAlignment="1">
      <alignment horizontal="center" vertical="center"/>
    </xf>
    <xf numFmtId="0" fontId="26" fillId="33" borderId="27" xfId="0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vertical="center" wrapText="1"/>
    </xf>
    <xf numFmtId="0" fontId="26" fillId="33" borderId="18" xfId="0" applyFont="1" applyFill="1" applyBorder="1" applyAlignment="1">
      <alignment horizontal="left" vertical="center"/>
    </xf>
    <xf numFmtId="0" fontId="26" fillId="33" borderId="17" xfId="0" applyFont="1" applyFill="1" applyBorder="1" applyAlignment="1" quotePrefix="1">
      <alignment horizontal="center" vertical="center"/>
    </xf>
    <xf numFmtId="0" fontId="26" fillId="33" borderId="17" xfId="0" applyFont="1" applyFill="1" applyBorder="1" applyAlignment="1">
      <alignment horizontal="left" vertical="center"/>
    </xf>
    <xf numFmtId="0" fontId="26" fillId="33" borderId="34" xfId="0" applyFont="1" applyFill="1" applyBorder="1" applyAlignment="1">
      <alignment horizontal="center" vertical="center"/>
    </xf>
    <xf numFmtId="0" fontId="26" fillId="33" borderId="34" xfId="0" applyFont="1" applyFill="1" applyBorder="1" applyAlignment="1">
      <alignment vertical="center" wrapText="1"/>
    </xf>
    <xf numFmtId="0" fontId="26" fillId="33" borderId="34" xfId="0" applyFont="1" applyFill="1" applyBorder="1" applyAlignment="1">
      <alignment vertical="center"/>
    </xf>
    <xf numFmtId="0" fontId="26" fillId="33" borderId="34" xfId="0" applyFont="1" applyFill="1" applyBorder="1" applyAlignment="1">
      <alignment horizontal="left" vertical="center"/>
    </xf>
    <xf numFmtId="14" fontId="26" fillId="33" borderId="34" xfId="0" applyNumberFormat="1" applyFont="1" applyFill="1" applyBorder="1" applyAlignment="1">
      <alignment horizontal="left" vertical="center"/>
    </xf>
    <xf numFmtId="0" fontId="26" fillId="41" borderId="34" xfId="0" applyFont="1" applyFill="1" applyBorder="1" applyAlignment="1">
      <alignment vertical="center"/>
    </xf>
    <xf numFmtId="0" fontId="26" fillId="33" borderId="34" xfId="0" applyFont="1" applyFill="1" applyBorder="1" applyAlignment="1" quotePrefix="1">
      <alignment horizontal="center" vertical="center"/>
    </xf>
    <xf numFmtId="0" fontId="26" fillId="41" borderId="34" xfId="0" applyFont="1" applyFill="1" applyBorder="1" applyAlignment="1">
      <alignment horizontal="left" vertical="center"/>
    </xf>
    <xf numFmtId="0" fontId="26" fillId="41" borderId="34" xfId="0" applyFont="1" applyFill="1" applyBorder="1" applyAlignment="1">
      <alignment horizontal="center" vertical="center"/>
    </xf>
    <xf numFmtId="14" fontId="26" fillId="33" borderId="34" xfId="0" applyNumberFormat="1" applyFont="1" applyFill="1" applyBorder="1" applyAlignment="1" quotePrefix="1">
      <alignment horizontal="center" vertical="center"/>
    </xf>
    <xf numFmtId="0" fontId="9" fillId="41" borderId="15" xfId="0" applyFont="1" applyFill="1" applyBorder="1" applyAlignment="1">
      <alignment vertical="center"/>
    </xf>
    <xf numFmtId="0" fontId="11" fillId="33" borderId="34" xfId="0" applyFont="1" applyFill="1" applyBorder="1" applyAlignment="1">
      <alignment/>
    </xf>
    <xf numFmtId="0" fontId="11" fillId="33" borderId="34" xfId="0" applyFont="1" applyFill="1" applyBorder="1" applyAlignment="1">
      <alignment horizontal="center"/>
    </xf>
    <xf numFmtId="0" fontId="11" fillId="33" borderId="34" xfId="0" applyFont="1" applyFill="1" applyBorder="1" applyAlignment="1" quotePrefix="1">
      <alignment horizontal="center"/>
    </xf>
    <xf numFmtId="0" fontId="11" fillId="33" borderId="34" xfId="0" applyFont="1" applyFill="1" applyBorder="1" applyAlignment="1">
      <alignment horizontal="left"/>
    </xf>
    <xf numFmtId="0" fontId="11" fillId="33" borderId="34" xfId="0" applyFont="1" applyFill="1" applyBorder="1" applyAlignment="1" quotePrefix="1">
      <alignment horizontal="left"/>
    </xf>
    <xf numFmtId="0" fontId="17" fillId="41" borderId="0" xfId="0" applyFont="1" applyFill="1" applyBorder="1" applyAlignment="1">
      <alignment horizontal="center" vertical="center"/>
    </xf>
    <xf numFmtId="0" fontId="11" fillId="41" borderId="58" xfId="57" applyFont="1" applyFill="1" applyBorder="1" applyAlignment="1">
      <alignment horizontal="center"/>
      <protection/>
    </xf>
    <xf numFmtId="0" fontId="0" fillId="0" borderId="59" xfId="0" applyBorder="1" applyAlignment="1">
      <alignment/>
    </xf>
    <xf numFmtId="0" fontId="9" fillId="0" borderId="34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25" fillId="41" borderId="26" xfId="0" applyFont="1" applyFill="1" applyBorder="1" applyAlignment="1">
      <alignment horizontal="center" vertical="center"/>
    </xf>
    <xf numFmtId="0" fontId="25" fillId="41" borderId="26" xfId="0" applyFont="1" applyFill="1" applyBorder="1" applyAlignment="1">
      <alignment vertical="center"/>
    </xf>
    <xf numFmtId="0" fontId="25" fillId="41" borderId="26" xfId="0" applyFont="1" applyFill="1" applyBorder="1" applyAlignment="1">
      <alignment horizontal="left" vertical="center"/>
    </xf>
    <xf numFmtId="14" fontId="25" fillId="41" borderId="26" xfId="0" applyNumberFormat="1" applyFont="1" applyFill="1" applyBorder="1" applyAlignment="1">
      <alignment horizontal="left" vertical="center"/>
    </xf>
    <xf numFmtId="0" fontId="9" fillId="41" borderId="34" xfId="0" applyFont="1" applyFill="1" applyBorder="1" applyAlignment="1">
      <alignment horizontal="center"/>
    </xf>
    <xf numFmtId="0" fontId="9" fillId="41" borderId="34" xfId="0" applyFont="1" applyFill="1" applyBorder="1" applyAlignment="1">
      <alignment/>
    </xf>
    <xf numFmtId="0" fontId="9" fillId="41" borderId="34" xfId="0" applyFont="1" applyFill="1" applyBorder="1" applyAlignment="1">
      <alignment horizontal="left"/>
    </xf>
    <xf numFmtId="49" fontId="9" fillId="41" borderId="34" xfId="0" applyNumberFormat="1" applyFont="1" applyFill="1" applyBorder="1" applyAlignment="1">
      <alignment horizontal="center"/>
    </xf>
    <xf numFmtId="0" fontId="11" fillId="41" borderId="16" xfId="57" applyFont="1" applyFill="1" applyBorder="1" applyAlignment="1">
      <alignment horizontal="center"/>
      <protection/>
    </xf>
    <xf numFmtId="0" fontId="11" fillId="41" borderId="16" xfId="57" applyFont="1" applyFill="1" applyBorder="1">
      <alignment/>
      <protection/>
    </xf>
    <xf numFmtId="0" fontId="11" fillId="33" borderId="16" xfId="57" applyFont="1" applyFill="1" applyBorder="1" applyAlignment="1">
      <alignment horizontal="left"/>
      <protection/>
    </xf>
    <xf numFmtId="0" fontId="11" fillId="33" borderId="16" xfId="57" applyFont="1" applyFill="1" applyBorder="1" applyAlignment="1" quotePrefix="1">
      <alignment horizontal="right" vertical="center"/>
      <protection/>
    </xf>
    <xf numFmtId="0" fontId="11" fillId="33" borderId="16" xfId="57" applyFont="1" applyFill="1" applyBorder="1" applyAlignment="1">
      <alignment horizontal="right" vertical="center"/>
      <protection/>
    </xf>
    <xf numFmtId="49" fontId="26" fillId="33" borderId="34" xfId="0" applyNumberFormat="1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39" borderId="56" xfId="0" applyFont="1" applyFill="1" applyBorder="1" applyAlignment="1">
      <alignment horizontal="center" vertical="center"/>
    </xf>
    <xf numFmtId="0" fontId="30" fillId="39" borderId="17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30" fillId="39" borderId="30" xfId="0" applyFont="1" applyFill="1" applyBorder="1" applyAlignment="1">
      <alignment horizontal="center"/>
    </xf>
    <xf numFmtId="0" fontId="30" fillId="39" borderId="31" xfId="0" applyFont="1" applyFill="1" applyBorder="1" applyAlignment="1">
      <alignment horizontal="center"/>
    </xf>
    <xf numFmtId="0" fontId="30" fillId="39" borderId="32" xfId="0" applyFont="1" applyFill="1" applyBorder="1" applyAlignment="1">
      <alignment horizontal="center"/>
    </xf>
    <xf numFmtId="0" fontId="18" fillId="33" borderId="30" xfId="0" applyFont="1" applyFill="1" applyBorder="1" applyAlignment="1">
      <alignment horizontal="center"/>
    </xf>
    <xf numFmtId="0" fontId="18" fillId="33" borderId="32" xfId="0" applyFont="1" applyFill="1" applyBorder="1" applyAlignment="1">
      <alignment horizontal="center"/>
    </xf>
    <xf numFmtId="0" fontId="30" fillId="39" borderId="30" xfId="0" applyFont="1" applyFill="1" applyBorder="1" applyAlignment="1">
      <alignment horizontal="center" vertical="center"/>
    </xf>
    <xf numFmtId="0" fontId="30" fillId="39" borderId="32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7" fillId="38" borderId="60" xfId="0" applyFont="1" applyFill="1" applyBorder="1" applyAlignment="1">
      <alignment horizontal="center" vertical="center"/>
    </xf>
    <xf numFmtId="0" fontId="17" fillId="38" borderId="61" xfId="0" applyFont="1" applyFill="1" applyBorder="1" applyAlignment="1">
      <alignment horizontal="center" vertical="center"/>
    </xf>
    <xf numFmtId="0" fontId="17" fillId="38" borderId="62" xfId="0" applyFont="1" applyFill="1" applyBorder="1" applyAlignment="1">
      <alignment horizontal="center" vertical="center"/>
    </xf>
    <xf numFmtId="0" fontId="17" fillId="38" borderId="63" xfId="0" applyFont="1" applyFill="1" applyBorder="1" applyAlignment="1">
      <alignment horizontal="center" vertical="center"/>
    </xf>
    <xf numFmtId="0" fontId="14" fillId="43" borderId="60" xfId="0" applyFont="1" applyFill="1" applyBorder="1" applyAlignment="1">
      <alignment horizontal="center" vertical="center"/>
    </xf>
    <xf numFmtId="0" fontId="14" fillId="43" borderId="0" xfId="0" applyFont="1" applyFill="1" applyBorder="1" applyAlignment="1">
      <alignment horizontal="center" vertical="center"/>
    </xf>
    <xf numFmtId="0" fontId="14" fillId="43" borderId="62" xfId="0" applyFont="1" applyFill="1" applyBorder="1" applyAlignment="1">
      <alignment horizontal="center" vertical="center"/>
    </xf>
    <xf numFmtId="0" fontId="14" fillId="43" borderId="40" xfId="0" applyFont="1" applyFill="1" applyBorder="1" applyAlignment="1">
      <alignment horizontal="center" vertical="center"/>
    </xf>
    <xf numFmtId="0" fontId="14" fillId="44" borderId="60" xfId="0" applyFont="1" applyFill="1" applyBorder="1" applyAlignment="1">
      <alignment horizontal="center" vertical="center"/>
    </xf>
    <xf numFmtId="0" fontId="14" fillId="44" borderId="0" xfId="0" applyFont="1" applyFill="1" applyBorder="1" applyAlignment="1">
      <alignment horizontal="center" vertical="center"/>
    </xf>
    <xf numFmtId="0" fontId="14" fillId="44" borderId="62" xfId="0" applyFont="1" applyFill="1" applyBorder="1" applyAlignment="1">
      <alignment horizontal="center" vertical="center"/>
    </xf>
    <xf numFmtId="0" fontId="14" fillId="44" borderId="40" xfId="0" applyFont="1" applyFill="1" applyBorder="1" applyAlignment="1">
      <alignment horizontal="center" vertical="center"/>
    </xf>
    <xf numFmtId="0" fontId="14" fillId="44" borderId="61" xfId="0" applyFont="1" applyFill="1" applyBorder="1" applyAlignment="1">
      <alignment horizontal="center" vertical="center"/>
    </xf>
    <xf numFmtId="0" fontId="14" fillId="44" borderId="63" xfId="0" applyFont="1" applyFill="1" applyBorder="1" applyAlignment="1">
      <alignment horizontal="center" vertical="center"/>
    </xf>
    <xf numFmtId="0" fontId="14" fillId="43" borderId="61" xfId="0" applyFont="1" applyFill="1" applyBorder="1" applyAlignment="1">
      <alignment horizontal="center" vertical="center"/>
    </xf>
    <xf numFmtId="0" fontId="14" fillId="43" borderId="63" xfId="0" applyFont="1" applyFill="1" applyBorder="1" applyAlignment="1">
      <alignment horizontal="center" vertical="center"/>
    </xf>
    <xf numFmtId="0" fontId="19" fillId="35" borderId="20" xfId="0" applyFont="1" applyFill="1" applyBorder="1" applyAlignment="1">
      <alignment vertical="center"/>
    </xf>
    <xf numFmtId="0" fontId="19" fillId="35" borderId="64" xfId="0" applyFont="1" applyFill="1" applyBorder="1" applyAlignment="1">
      <alignment vertical="center"/>
    </xf>
    <xf numFmtId="41" fontId="19" fillId="38" borderId="20" xfId="0" applyNumberFormat="1" applyFont="1" applyFill="1" applyBorder="1" applyAlignment="1">
      <alignment vertical="center"/>
    </xf>
    <xf numFmtId="0" fontId="9" fillId="38" borderId="64" xfId="0" applyFont="1" applyFill="1" applyBorder="1" applyAlignment="1">
      <alignment vertical="center"/>
    </xf>
    <xf numFmtId="0" fontId="17" fillId="45" borderId="56" xfId="0" applyFont="1" applyFill="1" applyBorder="1" applyAlignment="1">
      <alignment horizontal="center" vertical="center"/>
    </xf>
    <xf numFmtId="0" fontId="17" fillId="45" borderId="27" xfId="0" applyFont="1" applyFill="1" applyBorder="1" applyAlignment="1">
      <alignment horizontal="center" vertical="center"/>
    </xf>
    <xf numFmtId="0" fontId="17" fillId="45" borderId="17" xfId="0" applyFont="1" applyFill="1" applyBorder="1" applyAlignment="1">
      <alignment horizontal="center" vertical="center"/>
    </xf>
    <xf numFmtId="0" fontId="17" fillId="45" borderId="56" xfId="0" applyFont="1" applyFill="1" applyBorder="1" applyAlignment="1">
      <alignment vertical="center"/>
    </xf>
    <xf numFmtId="0" fontId="17" fillId="45" borderId="27" xfId="0" applyFont="1" applyFill="1" applyBorder="1" applyAlignment="1">
      <alignment vertical="center"/>
    </xf>
    <xf numFmtId="0" fontId="17" fillId="45" borderId="17" xfId="0" applyFont="1" applyFill="1" applyBorder="1" applyAlignment="1">
      <alignment vertical="center"/>
    </xf>
    <xf numFmtId="0" fontId="20" fillId="35" borderId="30" xfId="0" applyFont="1" applyFill="1" applyBorder="1" applyAlignment="1">
      <alignment horizontal="center" vertical="center"/>
    </xf>
    <xf numFmtId="0" fontId="20" fillId="35" borderId="31" xfId="0" applyFont="1" applyFill="1" applyBorder="1" applyAlignment="1">
      <alignment horizontal="center" vertical="center"/>
    </xf>
    <xf numFmtId="0" fontId="20" fillId="35" borderId="32" xfId="0" applyFont="1" applyFill="1" applyBorder="1" applyAlignment="1">
      <alignment horizontal="center" vertical="center"/>
    </xf>
    <xf numFmtId="0" fontId="14" fillId="46" borderId="60" xfId="0" applyFont="1" applyFill="1" applyBorder="1" applyAlignment="1">
      <alignment horizontal="center" vertical="center"/>
    </xf>
    <xf numFmtId="0" fontId="14" fillId="46" borderId="0" xfId="0" applyFont="1" applyFill="1" applyBorder="1" applyAlignment="1">
      <alignment horizontal="center" vertical="center"/>
    </xf>
    <xf numFmtId="0" fontId="14" fillId="46" borderId="62" xfId="0" applyFont="1" applyFill="1" applyBorder="1" applyAlignment="1">
      <alignment horizontal="center" vertical="center"/>
    </xf>
    <xf numFmtId="0" fontId="14" fillId="46" borderId="40" xfId="0" applyFont="1" applyFill="1" applyBorder="1" applyAlignment="1">
      <alignment horizontal="center" vertical="center"/>
    </xf>
    <xf numFmtId="0" fontId="14" fillId="46" borderId="61" xfId="0" applyFont="1" applyFill="1" applyBorder="1" applyAlignment="1">
      <alignment horizontal="center" vertical="center"/>
    </xf>
    <xf numFmtId="0" fontId="14" fillId="46" borderId="63" xfId="0" applyFont="1" applyFill="1" applyBorder="1" applyAlignment="1">
      <alignment horizontal="center" vertical="center"/>
    </xf>
    <xf numFmtId="0" fontId="14" fillId="47" borderId="60" xfId="0" applyFont="1" applyFill="1" applyBorder="1" applyAlignment="1">
      <alignment horizontal="center" vertical="center"/>
    </xf>
    <xf numFmtId="0" fontId="14" fillId="47" borderId="0" xfId="0" applyFont="1" applyFill="1" applyBorder="1" applyAlignment="1">
      <alignment horizontal="center" vertical="center"/>
    </xf>
    <xf numFmtId="0" fontId="14" fillId="47" borderId="62" xfId="0" applyFont="1" applyFill="1" applyBorder="1" applyAlignment="1">
      <alignment horizontal="center" vertical="center"/>
    </xf>
    <xf numFmtId="0" fontId="14" fillId="47" borderId="40" xfId="0" applyFont="1" applyFill="1" applyBorder="1" applyAlignment="1">
      <alignment horizontal="center" vertical="center"/>
    </xf>
    <xf numFmtId="0" fontId="14" fillId="47" borderId="61" xfId="0" applyFont="1" applyFill="1" applyBorder="1" applyAlignment="1">
      <alignment horizontal="center" vertical="center"/>
    </xf>
    <xf numFmtId="0" fontId="14" fillId="47" borderId="63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20" fillId="35" borderId="56" xfId="0" applyFont="1" applyFill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35" borderId="30" xfId="0" applyFont="1" applyFill="1" applyBorder="1" applyAlignment="1">
      <alignment horizontal="center" vertical="center"/>
    </xf>
    <xf numFmtId="0" fontId="10" fillId="35" borderId="31" xfId="0" applyFont="1" applyFill="1" applyBorder="1" applyAlignment="1">
      <alignment horizontal="center" vertical="center"/>
    </xf>
    <xf numFmtId="0" fontId="10" fillId="35" borderId="32" xfId="0" applyFont="1" applyFill="1" applyBorder="1" applyAlignment="1">
      <alignment horizontal="center" vertical="center"/>
    </xf>
    <xf numFmtId="0" fontId="10" fillId="35" borderId="56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0" fontId="19" fillId="37" borderId="20" xfId="0" applyFont="1" applyFill="1" applyBorder="1" applyAlignment="1">
      <alignment vertical="center"/>
    </xf>
    <xf numFmtId="0" fontId="19" fillId="37" borderId="64" xfId="0" applyFont="1" applyFill="1" applyBorder="1" applyAlignment="1">
      <alignment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5" fillId="41" borderId="56" xfId="0" applyFont="1" applyFill="1" applyBorder="1" applyAlignment="1">
      <alignment horizontal="center" vertical="center"/>
    </xf>
    <xf numFmtId="0" fontId="15" fillId="41" borderId="17" xfId="0" applyFont="1" applyFill="1" applyBorder="1" applyAlignment="1">
      <alignment horizontal="center" vertical="center"/>
    </xf>
    <xf numFmtId="0" fontId="15" fillId="41" borderId="56" xfId="0" applyFont="1" applyFill="1" applyBorder="1" applyAlignment="1">
      <alignment horizontal="center" vertical="center" wrapText="1"/>
    </xf>
    <xf numFmtId="0" fontId="15" fillId="41" borderId="17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33" borderId="56" xfId="0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41" borderId="56" xfId="0" applyFont="1" applyFill="1" applyBorder="1" applyAlignment="1">
      <alignment horizontal="center" vertical="center"/>
    </xf>
    <xf numFmtId="0" fontId="8" fillId="41" borderId="17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0"/>
  <sheetViews>
    <sheetView zoomScale="89" zoomScaleNormal="89" zoomScalePageLayoutView="0" workbookViewId="0" topLeftCell="A25">
      <selection activeCell="O55" sqref="O55"/>
    </sheetView>
  </sheetViews>
  <sheetFormatPr defaultColWidth="9.140625" defaultRowHeight="12.75"/>
  <cols>
    <col min="1" max="1" width="0.5625" style="0" customWidth="1"/>
    <col min="2" max="2" width="5.140625" style="0" customWidth="1"/>
    <col min="3" max="3" width="36.57421875" style="0" customWidth="1"/>
    <col min="4" max="4" width="4.8515625" style="0" customWidth="1"/>
    <col min="5" max="5" width="4.7109375" style="0" customWidth="1"/>
    <col min="6" max="6" width="11.8515625" style="0" customWidth="1"/>
    <col min="7" max="7" width="23.140625" style="0" customWidth="1"/>
    <col min="8" max="8" width="4.8515625" style="0" customWidth="1"/>
    <col min="9" max="9" width="10.8515625" style="0" customWidth="1"/>
    <col min="10" max="10" width="32.00390625" style="0" customWidth="1"/>
    <col min="11" max="11" width="11.421875" style="0" customWidth="1"/>
    <col min="12" max="12" width="9.421875" style="0" customWidth="1"/>
    <col min="13" max="13" width="5.00390625" style="230" customWidth="1"/>
    <col min="15" max="15" width="9.28125" style="0" customWidth="1"/>
  </cols>
  <sheetData>
    <row r="1" spans="2:13" ht="15">
      <c r="B1" s="415" t="s">
        <v>1540</v>
      </c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228"/>
    </row>
    <row r="2" spans="2:13" ht="15">
      <c r="B2" s="415" t="s">
        <v>700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228"/>
    </row>
    <row r="3" spans="2:13" ht="15">
      <c r="B3" s="415" t="s">
        <v>807</v>
      </c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228"/>
    </row>
    <row r="4" spans="2:13" ht="15">
      <c r="B4" s="415" t="s">
        <v>2349</v>
      </c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228"/>
    </row>
    <row r="5" spans="2:13" ht="12.75"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228"/>
    </row>
    <row r="6" spans="1:13" ht="12.75">
      <c r="A6" s="2"/>
      <c r="B6" s="416" t="s">
        <v>773</v>
      </c>
      <c r="C6" s="416" t="s">
        <v>772</v>
      </c>
      <c r="D6" s="424" t="s">
        <v>493</v>
      </c>
      <c r="E6" s="425"/>
      <c r="F6" s="424" t="s">
        <v>766</v>
      </c>
      <c r="G6" s="425"/>
      <c r="H6" s="419" t="s">
        <v>769</v>
      </c>
      <c r="I6" s="421"/>
      <c r="J6" s="419" t="s">
        <v>770</v>
      </c>
      <c r="K6" s="420"/>
      <c r="L6" s="421"/>
      <c r="M6" s="6"/>
    </row>
    <row r="7" spans="1:13" ht="12.75">
      <c r="A7" s="2"/>
      <c r="B7" s="417"/>
      <c r="C7" s="417"/>
      <c r="D7" s="133" t="s">
        <v>494</v>
      </c>
      <c r="E7" s="133" t="s">
        <v>495</v>
      </c>
      <c r="F7" s="133" t="s">
        <v>767</v>
      </c>
      <c r="G7" s="133" t="s">
        <v>768</v>
      </c>
      <c r="H7" s="134" t="s">
        <v>1400</v>
      </c>
      <c r="I7" s="135" t="s">
        <v>1202</v>
      </c>
      <c r="J7" s="136" t="s">
        <v>771</v>
      </c>
      <c r="K7" s="136" t="s">
        <v>1202</v>
      </c>
      <c r="L7" s="136" t="s">
        <v>701</v>
      </c>
      <c r="M7" s="6"/>
    </row>
    <row r="8" spans="2:13" ht="12.75">
      <c r="B8" s="320" t="s">
        <v>716</v>
      </c>
      <c r="C8" s="111" t="s">
        <v>1304</v>
      </c>
      <c r="D8" s="91"/>
      <c r="E8" s="91"/>
      <c r="F8" s="91"/>
      <c r="G8" s="105"/>
      <c r="H8" s="91"/>
      <c r="I8" s="95"/>
      <c r="J8" s="93"/>
      <c r="K8" s="93"/>
      <c r="L8" s="95" t="s">
        <v>1540</v>
      </c>
      <c r="M8" s="227"/>
    </row>
    <row r="9" spans="2:13" ht="12.75">
      <c r="B9" s="117" t="s">
        <v>902</v>
      </c>
      <c r="C9" s="111" t="s">
        <v>1309</v>
      </c>
      <c r="D9" s="91"/>
      <c r="E9" s="91"/>
      <c r="F9" s="91"/>
      <c r="G9" s="105"/>
      <c r="H9" s="91"/>
      <c r="I9" s="95"/>
      <c r="J9" s="93"/>
      <c r="K9" s="93"/>
      <c r="L9" s="95"/>
      <c r="M9" s="227">
        <v>9</v>
      </c>
    </row>
    <row r="10" spans="2:13" ht="12.75">
      <c r="B10" s="121">
        <v>1</v>
      </c>
      <c r="C10" s="121" t="s">
        <v>764</v>
      </c>
      <c r="D10" s="122"/>
      <c r="E10" s="122">
        <v>1</v>
      </c>
      <c r="F10" s="122" t="s">
        <v>1439</v>
      </c>
      <c r="G10" s="123" t="s">
        <v>1046</v>
      </c>
      <c r="H10" s="91" t="s">
        <v>1430</v>
      </c>
      <c r="I10" s="124" t="s">
        <v>2302</v>
      </c>
      <c r="J10" s="93" t="s">
        <v>203</v>
      </c>
      <c r="K10" s="107" t="s">
        <v>214</v>
      </c>
      <c r="L10" s="138">
        <v>639205</v>
      </c>
      <c r="M10" s="227"/>
    </row>
    <row r="11" spans="2:13" ht="12.75">
      <c r="B11" s="121">
        <v>2</v>
      </c>
      <c r="C11" s="90" t="s">
        <v>812</v>
      </c>
      <c r="D11" s="91">
        <v>1</v>
      </c>
      <c r="E11" s="91"/>
      <c r="F11" s="91" t="s">
        <v>307</v>
      </c>
      <c r="G11" s="105" t="s">
        <v>800</v>
      </c>
      <c r="H11" s="91" t="s">
        <v>1435</v>
      </c>
      <c r="I11" s="106" t="s">
        <v>1329</v>
      </c>
      <c r="J11" s="118" t="s">
        <v>2047</v>
      </c>
      <c r="K11" s="107" t="s">
        <v>2313</v>
      </c>
      <c r="L11" s="138">
        <v>412647</v>
      </c>
      <c r="M11" s="227"/>
    </row>
    <row r="12" spans="2:13" ht="12.75">
      <c r="B12" s="121">
        <v>3</v>
      </c>
      <c r="C12" s="125" t="s">
        <v>823</v>
      </c>
      <c r="D12" s="95">
        <v>1</v>
      </c>
      <c r="E12" s="95"/>
      <c r="F12" s="95" t="s">
        <v>1441</v>
      </c>
      <c r="G12" s="105" t="s">
        <v>1052</v>
      </c>
      <c r="H12" s="91" t="s">
        <v>1435</v>
      </c>
      <c r="I12" s="124" t="s">
        <v>204</v>
      </c>
      <c r="J12" s="93" t="s">
        <v>203</v>
      </c>
      <c r="K12" s="107" t="s">
        <v>214</v>
      </c>
      <c r="L12" s="127">
        <v>480419</v>
      </c>
      <c r="M12" s="227"/>
    </row>
    <row r="13" spans="2:13" s="224" customFormat="1" ht="12.75">
      <c r="B13" s="121">
        <v>4</v>
      </c>
      <c r="C13" s="258" t="s">
        <v>1798</v>
      </c>
      <c r="D13" s="259"/>
      <c r="E13" s="259">
        <v>1</v>
      </c>
      <c r="F13" s="259" t="s">
        <v>670</v>
      </c>
      <c r="G13" s="260" t="s">
        <v>1078</v>
      </c>
      <c r="H13" s="218" t="s">
        <v>1435</v>
      </c>
      <c r="I13" s="220" t="s">
        <v>1977</v>
      </c>
      <c r="J13" s="221" t="s">
        <v>2047</v>
      </c>
      <c r="K13" s="222" t="s">
        <v>2048</v>
      </c>
      <c r="L13" s="223">
        <v>447392</v>
      </c>
      <c r="M13" s="233"/>
    </row>
    <row r="14" spans="2:13" ht="12.75">
      <c r="B14" s="121">
        <v>5</v>
      </c>
      <c r="C14" s="90" t="s">
        <v>1033</v>
      </c>
      <c r="D14" s="91"/>
      <c r="E14" s="91">
        <v>1</v>
      </c>
      <c r="F14" s="91" t="s">
        <v>309</v>
      </c>
      <c r="G14" s="105" t="s">
        <v>684</v>
      </c>
      <c r="H14" s="91" t="s">
        <v>1436</v>
      </c>
      <c r="I14" s="106" t="s">
        <v>1891</v>
      </c>
      <c r="J14" s="93" t="s">
        <v>774</v>
      </c>
      <c r="K14" s="107" t="s">
        <v>130</v>
      </c>
      <c r="L14" s="127">
        <v>324160</v>
      </c>
      <c r="M14" s="227"/>
    </row>
    <row r="15" spans="2:13" ht="12.75">
      <c r="B15" s="121">
        <v>6</v>
      </c>
      <c r="C15" s="90" t="s">
        <v>1396</v>
      </c>
      <c r="D15" s="91"/>
      <c r="E15" s="91">
        <v>1</v>
      </c>
      <c r="F15" s="91" t="s">
        <v>310</v>
      </c>
      <c r="G15" s="105" t="s">
        <v>683</v>
      </c>
      <c r="H15" s="91" t="s">
        <v>1436</v>
      </c>
      <c r="I15" s="106" t="s">
        <v>1891</v>
      </c>
      <c r="J15" s="93" t="s">
        <v>774</v>
      </c>
      <c r="K15" s="107" t="s">
        <v>130</v>
      </c>
      <c r="L15" s="127">
        <v>320120</v>
      </c>
      <c r="M15" s="227"/>
    </row>
    <row r="16" spans="2:13" ht="12.75">
      <c r="B16" s="121">
        <v>7</v>
      </c>
      <c r="C16" s="90" t="s">
        <v>212</v>
      </c>
      <c r="D16" s="91"/>
      <c r="E16" s="91">
        <v>1</v>
      </c>
      <c r="F16" s="91" t="s">
        <v>311</v>
      </c>
      <c r="G16" s="105" t="s">
        <v>213</v>
      </c>
      <c r="H16" s="91" t="s">
        <v>1436</v>
      </c>
      <c r="I16" s="106" t="s">
        <v>1891</v>
      </c>
      <c r="J16" s="93" t="s">
        <v>774</v>
      </c>
      <c r="K16" s="107" t="s">
        <v>478</v>
      </c>
      <c r="L16" s="127">
        <v>319073</v>
      </c>
      <c r="M16" s="227"/>
    </row>
    <row r="17" spans="2:13" ht="12.75">
      <c r="B17" s="121">
        <v>8</v>
      </c>
      <c r="C17" s="90" t="s">
        <v>1961</v>
      </c>
      <c r="D17" s="91"/>
      <c r="E17" s="91">
        <v>1</v>
      </c>
      <c r="F17" s="91" t="s">
        <v>323</v>
      </c>
      <c r="G17" s="105" t="s">
        <v>1337</v>
      </c>
      <c r="H17" s="91" t="s">
        <v>1436</v>
      </c>
      <c r="I17" s="92" t="s">
        <v>43</v>
      </c>
      <c r="J17" s="93" t="s">
        <v>2282</v>
      </c>
      <c r="K17" s="107" t="s">
        <v>2289</v>
      </c>
      <c r="L17" s="126">
        <v>308431</v>
      </c>
      <c r="M17" s="227"/>
    </row>
    <row r="18" spans="2:14" s="224" customFormat="1" ht="12.75">
      <c r="B18" s="121">
        <v>9</v>
      </c>
      <c r="C18" s="217" t="s">
        <v>1954</v>
      </c>
      <c r="D18" s="218"/>
      <c r="E18" s="218">
        <v>1</v>
      </c>
      <c r="F18" s="218" t="s">
        <v>324</v>
      </c>
      <c r="G18" s="219" t="s">
        <v>1184</v>
      </c>
      <c r="H18" s="218" t="s">
        <v>1436</v>
      </c>
      <c r="I18" s="225" t="s">
        <v>1977</v>
      </c>
      <c r="J18" s="221" t="s">
        <v>1856</v>
      </c>
      <c r="K18" s="107" t="s">
        <v>2286</v>
      </c>
      <c r="L18" s="127">
        <v>184543</v>
      </c>
      <c r="M18" s="233"/>
      <c r="N18" s="224" t="s">
        <v>1540</v>
      </c>
    </row>
    <row r="19" spans="2:15" s="224" customFormat="1" ht="12.75">
      <c r="B19" s="217"/>
      <c r="C19" s="217"/>
      <c r="D19" s="218"/>
      <c r="E19" s="218"/>
      <c r="F19" s="218"/>
      <c r="G19" s="219"/>
      <c r="H19" s="218"/>
      <c r="I19" s="225"/>
      <c r="J19" s="221"/>
      <c r="K19" s="107"/>
      <c r="L19" s="127"/>
      <c r="M19" s="233"/>
      <c r="O19" s="224" t="s">
        <v>1540</v>
      </c>
    </row>
    <row r="20" spans="2:13" s="224" customFormat="1" ht="12.75">
      <c r="B20" s="217"/>
      <c r="C20" s="263" t="s">
        <v>2314</v>
      </c>
      <c r="D20" s="263"/>
      <c r="E20" s="218"/>
      <c r="F20" s="218"/>
      <c r="G20" s="219"/>
      <c r="H20" s="218"/>
      <c r="I20" s="225"/>
      <c r="J20" s="221"/>
      <c r="K20" s="107"/>
      <c r="L20" s="127"/>
      <c r="M20" s="233">
        <v>1</v>
      </c>
    </row>
    <row r="21" spans="2:13" s="224" customFormat="1" ht="12.75">
      <c r="B21" s="217">
        <v>1</v>
      </c>
      <c r="C21" s="217" t="s">
        <v>2227</v>
      </c>
      <c r="D21" s="218"/>
      <c r="E21" s="218">
        <v>1</v>
      </c>
      <c r="F21" s="218"/>
      <c r="G21" s="219" t="s">
        <v>2228</v>
      </c>
      <c r="H21" s="218" t="s">
        <v>1436</v>
      </c>
      <c r="I21" s="225" t="s">
        <v>1932</v>
      </c>
      <c r="J21" s="221" t="s">
        <v>2229</v>
      </c>
      <c r="K21" s="221"/>
      <c r="L21" s="223" t="s">
        <v>1165</v>
      </c>
      <c r="M21" s="233"/>
    </row>
    <row r="22" spans="2:13" ht="12.75">
      <c r="B22" s="90"/>
      <c r="C22" s="90"/>
      <c r="D22" s="91"/>
      <c r="E22" s="91"/>
      <c r="F22" s="104"/>
      <c r="G22" s="105"/>
      <c r="H22" s="91"/>
      <c r="I22" s="106"/>
      <c r="J22" s="93"/>
      <c r="K22" s="93"/>
      <c r="L22" s="120"/>
      <c r="M22" s="227"/>
    </row>
    <row r="23" spans="2:13" ht="12.75">
      <c r="B23" s="117" t="s">
        <v>903</v>
      </c>
      <c r="C23" s="111" t="s">
        <v>1607</v>
      </c>
      <c r="D23" s="91"/>
      <c r="E23" s="91"/>
      <c r="F23" s="91"/>
      <c r="G23" s="105"/>
      <c r="H23" s="91"/>
      <c r="I23" s="92"/>
      <c r="J23" s="107"/>
      <c r="K23" s="107"/>
      <c r="L23" s="92"/>
      <c r="M23" s="227">
        <v>22</v>
      </c>
    </row>
    <row r="24" spans="2:13" ht="12.75">
      <c r="B24" s="131">
        <v>1</v>
      </c>
      <c r="C24" s="90" t="s">
        <v>255</v>
      </c>
      <c r="D24" s="91">
        <v>1</v>
      </c>
      <c r="E24" s="91" t="s">
        <v>1540</v>
      </c>
      <c r="F24" s="91" t="s">
        <v>306</v>
      </c>
      <c r="G24" s="105" t="s">
        <v>256</v>
      </c>
      <c r="H24" s="91" t="s">
        <v>705</v>
      </c>
      <c r="I24" s="124" t="s">
        <v>204</v>
      </c>
      <c r="J24" s="118" t="s">
        <v>1347</v>
      </c>
      <c r="K24" s="119" t="s">
        <v>308</v>
      </c>
      <c r="L24" s="92"/>
      <c r="M24" s="227"/>
    </row>
    <row r="25" spans="2:13" ht="12.75">
      <c r="B25" s="131">
        <v>2</v>
      </c>
      <c r="C25" s="90" t="s">
        <v>923</v>
      </c>
      <c r="D25" s="91"/>
      <c r="E25" s="91">
        <v>1</v>
      </c>
      <c r="F25" s="91" t="s">
        <v>1622</v>
      </c>
      <c r="G25" s="105" t="s">
        <v>1022</v>
      </c>
      <c r="H25" s="91" t="s">
        <v>1430</v>
      </c>
      <c r="I25" s="92" t="s">
        <v>137</v>
      </c>
      <c r="J25" s="93" t="s">
        <v>1325</v>
      </c>
      <c r="K25" s="107" t="s">
        <v>312</v>
      </c>
      <c r="L25" s="120" t="s">
        <v>913</v>
      </c>
      <c r="M25" s="227"/>
    </row>
    <row r="26" spans="2:13" ht="12.75">
      <c r="B26" s="131">
        <v>3</v>
      </c>
      <c r="C26" s="90" t="s">
        <v>435</v>
      </c>
      <c r="D26" s="91"/>
      <c r="E26" s="91">
        <v>1</v>
      </c>
      <c r="F26" s="91" t="s">
        <v>619</v>
      </c>
      <c r="G26" s="105" t="s">
        <v>1027</v>
      </c>
      <c r="H26" s="91" t="s">
        <v>1430</v>
      </c>
      <c r="I26" s="92" t="s">
        <v>1455</v>
      </c>
      <c r="J26" s="93" t="s">
        <v>927</v>
      </c>
      <c r="K26" s="107" t="s">
        <v>926</v>
      </c>
      <c r="L26" s="120" t="s">
        <v>913</v>
      </c>
      <c r="M26" s="227"/>
    </row>
    <row r="27" spans="2:13" ht="12.75">
      <c r="B27" s="131">
        <v>4</v>
      </c>
      <c r="C27" s="90" t="s">
        <v>304</v>
      </c>
      <c r="D27" s="91">
        <v>1</v>
      </c>
      <c r="E27" s="91"/>
      <c r="F27" s="91" t="s">
        <v>317</v>
      </c>
      <c r="G27" s="105" t="s">
        <v>305</v>
      </c>
      <c r="H27" s="91" t="s">
        <v>1435</v>
      </c>
      <c r="I27" s="92" t="s">
        <v>1077</v>
      </c>
      <c r="J27" s="93" t="s">
        <v>318</v>
      </c>
      <c r="K27" s="107" t="s">
        <v>313</v>
      </c>
      <c r="L27" s="120" t="s">
        <v>913</v>
      </c>
      <c r="M27" s="227"/>
    </row>
    <row r="28" spans="2:13" ht="12.75">
      <c r="B28" s="131">
        <v>5</v>
      </c>
      <c r="C28" s="90" t="s">
        <v>832</v>
      </c>
      <c r="D28" s="91">
        <v>1</v>
      </c>
      <c r="E28" s="91"/>
      <c r="F28" s="91" t="s">
        <v>1616</v>
      </c>
      <c r="G28" s="105" t="s">
        <v>1024</v>
      </c>
      <c r="H28" s="91" t="s">
        <v>1435</v>
      </c>
      <c r="I28" s="92" t="s">
        <v>833</v>
      </c>
      <c r="J28" s="93" t="s">
        <v>1324</v>
      </c>
      <c r="K28" s="107" t="s">
        <v>312</v>
      </c>
      <c r="L28" s="120" t="s">
        <v>913</v>
      </c>
      <c r="M28" s="227"/>
    </row>
    <row r="29" spans="2:13" ht="12.75">
      <c r="B29" s="131">
        <v>6</v>
      </c>
      <c r="C29" s="90" t="s">
        <v>831</v>
      </c>
      <c r="D29" s="91">
        <v>1</v>
      </c>
      <c r="E29" s="91"/>
      <c r="F29" s="91" t="s">
        <v>1450</v>
      </c>
      <c r="G29" s="105" t="s">
        <v>1023</v>
      </c>
      <c r="H29" s="91" t="s">
        <v>1435</v>
      </c>
      <c r="I29" s="92" t="s">
        <v>833</v>
      </c>
      <c r="J29" s="93" t="s">
        <v>1020</v>
      </c>
      <c r="K29" s="107" t="s">
        <v>314</v>
      </c>
      <c r="L29" s="120" t="s">
        <v>913</v>
      </c>
      <c r="M29" s="227"/>
    </row>
    <row r="30" spans="2:13" ht="12.75">
      <c r="B30" s="131">
        <v>7</v>
      </c>
      <c r="C30" s="90" t="s">
        <v>1187</v>
      </c>
      <c r="D30" s="91">
        <v>1</v>
      </c>
      <c r="E30" s="91"/>
      <c r="F30" s="91" t="s">
        <v>1643</v>
      </c>
      <c r="G30" s="105" t="s">
        <v>1038</v>
      </c>
      <c r="H30" s="91" t="s">
        <v>1435</v>
      </c>
      <c r="I30" s="92" t="s">
        <v>137</v>
      </c>
      <c r="J30" s="93" t="s">
        <v>1832</v>
      </c>
      <c r="K30" s="93" t="s">
        <v>1812</v>
      </c>
      <c r="L30" s="95" t="s">
        <v>1165</v>
      </c>
      <c r="M30" s="227"/>
    </row>
    <row r="31" spans="2:16" ht="12.75">
      <c r="B31" s="131">
        <v>8</v>
      </c>
      <c r="C31" s="90" t="s">
        <v>830</v>
      </c>
      <c r="D31" s="91"/>
      <c r="E31" s="91">
        <v>1</v>
      </c>
      <c r="F31" s="91" t="s">
        <v>1594</v>
      </c>
      <c r="G31" s="105" t="s">
        <v>1143</v>
      </c>
      <c r="H31" s="91" t="s">
        <v>1435</v>
      </c>
      <c r="I31" s="92" t="s">
        <v>172</v>
      </c>
      <c r="J31" s="93" t="s">
        <v>180</v>
      </c>
      <c r="K31" s="107" t="s">
        <v>315</v>
      </c>
      <c r="L31" s="120" t="s">
        <v>913</v>
      </c>
      <c r="M31" s="227"/>
      <c r="P31" t="s">
        <v>1540</v>
      </c>
    </row>
    <row r="32" spans="2:13" ht="12.75">
      <c r="B32" s="131">
        <v>9</v>
      </c>
      <c r="C32" s="90" t="s">
        <v>821</v>
      </c>
      <c r="D32" s="91">
        <v>1</v>
      </c>
      <c r="E32" s="91"/>
      <c r="F32" s="91" t="s">
        <v>1451</v>
      </c>
      <c r="G32" s="105" t="s">
        <v>1044</v>
      </c>
      <c r="H32" s="91" t="s">
        <v>1435</v>
      </c>
      <c r="I32" s="92" t="s">
        <v>172</v>
      </c>
      <c r="J32" s="93" t="s">
        <v>148</v>
      </c>
      <c r="K32" s="107" t="s">
        <v>312</v>
      </c>
      <c r="L32" s="120" t="s">
        <v>913</v>
      </c>
      <c r="M32" s="227"/>
    </row>
    <row r="33" spans="2:13" ht="12.75">
      <c r="B33" s="131">
        <v>10</v>
      </c>
      <c r="C33" s="90" t="s">
        <v>1609</v>
      </c>
      <c r="D33" s="91"/>
      <c r="E33" s="91">
        <v>1</v>
      </c>
      <c r="F33" s="91" t="s">
        <v>1611</v>
      </c>
      <c r="G33" s="105" t="s">
        <v>1047</v>
      </c>
      <c r="H33" s="91" t="s">
        <v>1435</v>
      </c>
      <c r="I33" s="92" t="s">
        <v>276</v>
      </c>
      <c r="J33" s="93" t="s">
        <v>815</v>
      </c>
      <c r="K33" s="93" t="s">
        <v>1812</v>
      </c>
      <c r="L33" s="95" t="s">
        <v>1165</v>
      </c>
      <c r="M33" s="227"/>
    </row>
    <row r="34" spans="2:13" ht="12.75">
      <c r="B34" s="131">
        <v>11</v>
      </c>
      <c r="C34" s="90" t="s">
        <v>319</v>
      </c>
      <c r="D34" s="91"/>
      <c r="E34" s="91">
        <v>1</v>
      </c>
      <c r="F34" s="91" t="s">
        <v>320</v>
      </c>
      <c r="G34" s="105" t="s">
        <v>321</v>
      </c>
      <c r="H34" s="91" t="s">
        <v>1435</v>
      </c>
      <c r="I34" s="92" t="s">
        <v>172</v>
      </c>
      <c r="J34" s="93" t="s">
        <v>1969</v>
      </c>
      <c r="K34" s="107" t="s">
        <v>1968</v>
      </c>
      <c r="L34" s="120" t="s">
        <v>913</v>
      </c>
      <c r="M34" s="227"/>
    </row>
    <row r="35" spans="2:15" ht="12.75">
      <c r="B35" s="131">
        <v>12</v>
      </c>
      <c r="C35" s="217" t="s">
        <v>1963</v>
      </c>
      <c r="D35" s="218"/>
      <c r="E35" s="218">
        <v>1</v>
      </c>
      <c r="F35" s="218" t="s">
        <v>1486</v>
      </c>
      <c r="G35" s="219" t="s">
        <v>1071</v>
      </c>
      <c r="H35" s="218" t="s">
        <v>1435</v>
      </c>
      <c r="I35" s="225" t="s">
        <v>2302</v>
      </c>
      <c r="J35" s="221" t="s">
        <v>1847</v>
      </c>
      <c r="K35" s="222" t="s">
        <v>315</v>
      </c>
      <c r="L35" s="223" t="s">
        <v>913</v>
      </c>
      <c r="M35" s="227"/>
      <c r="O35" t="s">
        <v>1540</v>
      </c>
    </row>
    <row r="36" spans="2:17" ht="12.75">
      <c r="B36" s="131">
        <v>13</v>
      </c>
      <c r="C36" s="90" t="s">
        <v>917</v>
      </c>
      <c r="D36" s="91"/>
      <c r="E36" s="91">
        <v>1</v>
      </c>
      <c r="F36" s="91" t="s">
        <v>1595</v>
      </c>
      <c r="G36" s="105" t="s">
        <v>1144</v>
      </c>
      <c r="H36" s="91" t="s">
        <v>1436</v>
      </c>
      <c r="I36" s="124" t="s">
        <v>204</v>
      </c>
      <c r="J36" s="93" t="s">
        <v>765</v>
      </c>
      <c r="K36" s="107" t="s">
        <v>316</v>
      </c>
      <c r="L36" s="120" t="s">
        <v>913</v>
      </c>
      <c r="M36" s="227"/>
      <c r="O36" t="s">
        <v>1540</v>
      </c>
      <c r="Q36" t="s">
        <v>1540</v>
      </c>
    </row>
    <row r="37" spans="2:16" ht="12.75">
      <c r="B37" s="131">
        <v>14</v>
      </c>
      <c r="C37" s="90" t="s">
        <v>918</v>
      </c>
      <c r="D37" s="91"/>
      <c r="E37" s="91">
        <v>1</v>
      </c>
      <c r="F37" s="91" t="s">
        <v>1596</v>
      </c>
      <c r="G37" s="105" t="s">
        <v>1145</v>
      </c>
      <c r="H37" s="91" t="s">
        <v>1436</v>
      </c>
      <c r="I37" s="124" t="s">
        <v>204</v>
      </c>
      <c r="J37" s="93" t="s">
        <v>1330</v>
      </c>
      <c r="K37" s="107" t="s">
        <v>1968</v>
      </c>
      <c r="L37" s="120" t="s">
        <v>913</v>
      </c>
      <c r="M37" s="227"/>
      <c r="P37" t="s">
        <v>1540</v>
      </c>
    </row>
    <row r="38" spans="2:13" ht="12.75">
      <c r="B38" s="131">
        <v>15</v>
      </c>
      <c r="C38" s="90" t="s">
        <v>469</v>
      </c>
      <c r="D38" s="91"/>
      <c r="E38" s="91">
        <v>1</v>
      </c>
      <c r="F38" s="91" t="s">
        <v>1636</v>
      </c>
      <c r="G38" s="105" t="s">
        <v>1050</v>
      </c>
      <c r="H38" s="91" t="s">
        <v>1436</v>
      </c>
      <c r="I38" s="92" t="s">
        <v>1403</v>
      </c>
      <c r="J38" s="93" t="s">
        <v>1822</v>
      </c>
      <c r="K38" s="93" t="s">
        <v>1812</v>
      </c>
      <c r="L38" s="95" t="s">
        <v>1165</v>
      </c>
      <c r="M38" s="227"/>
    </row>
    <row r="39" spans="2:13" ht="12.75">
      <c r="B39" s="131">
        <v>16</v>
      </c>
      <c r="C39" s="90" t="s">
        <v>1945</v>
      </c>
      <c r="D39" s="91">
        <v>1</v>
      </c>
      <c r="E39" s="91"/>
      <c r="F39" s="91" t="s">
        <v>1573</v>
      </c>
      <c r="G39" s="105" t="s">
        <v>1136</v>
      </c>
      <c r="H39" s="91" t="s">
        <v>1436</v>
      </c>
      <c r="I39" s="92" t="s">
        <v>833</v>
      </c>
      <c r="J39" s="93" t="s">
        <v>438</v>
      </c>
      <c r="K39" s="93" t="s">
        <v>1812</v>
      </c>
      <c r="L39" s="126" t="s">
        <v>1165</v>
      </c>
      <c r="M39" s="227"/>
    </row>
    <row r="40" spans="2:13" ht="12.75">
      <c r="B40" s="131">
        <v>17</v>
      </c>
      <c r="C40" s="90" t="s">
        <v>1372</v>
      </c>
      <c r="D40" s="91">
        <v>1</v>
      </c>
      <c r="E40" s="91"/>
      <c r="F40" s="91" t="s">
        <v>1612</v>
      </c>
      <c r="G40" s="105" t="s">
        <v>1150</v>
      </c>
      <c r="H40" s="218" t="s">
        <v>1436</v>
      </c>
      <c r="I40" s="225" t="s">
        <v>2302</v>
      </c>
      <c r="J40" s="93" t="s">
        <v>1831</v>
      </c>
      <c r="K40" s="93" t="s">
        <v>1812</v>
      </c>
      <c r="L40" s="95" t="s">
        <v>1165</v>
      </c>
      <c r="M40" s="227"/>
    </row>
    <row r="41" spans="2:16" ht="12.75">
      <c r="B41" s="131">
        <v>18</v>
      </c>
      <c r="C41" s="217" t="s">
        <v>2003</v>
      </c>
      <c r="D41" s="218">
        <v>1</v>
      </c>
      <c r="E41" s="218"/>
      <c r="F41" s="218"/>
      <c r="G41" s="219" t="s">
        <v>2004</v>
      </c>
      <c r="H41" s="218" t="s">
        <v>1436</v>
      </c>
      <c r="I41" s="225" t="s">
        <v>2302</v>
      </c>
      <c r="J41" s="221" t="s">
        <v>2005</v>
      </c>
      <c r="K41" s="221"/>
      <c r="L41" s="256"/>
      <c r="M41" s="227"/>
      <c r="P41" t="s">
        <v>1540</v>
      </c>
    </row>
    <row r="42" spans="2:13" ht="12.75">
      <c r="B42" s="131">
        <v>19</v>
      </c>
      <c r="C42" s="90" t="s">
        <v>685</v>
      </c>
      <c r="D42" s="91">
        <v>1</v>
      </c>
      <c r="E42" s="91"/>
      <c r="F42" s="91" t="s">
        <v>1613</v>
      </c>
      <c r="G42" s="105" t="s">
        <v>1151</v>
      </c>
      <c r="H42" s="91" t="s">
        <v>1438</v>
      </c>
      <c r="I42" s="92" t="s">
        <v>276</v>
      </c>
      <c r="J42" s="93" t="s">
        <v>1936</v>
      </c>
      <c r="K42" s="93" t="s">
        <v>1937</v>
      </c>
      <c r="L42" s="95" t="s">
        <v>1165</v>
      </c>
      <c r="M42" s="227"/>
    </row>
    <row r="43" spans="2:16" ht="12.75">
      <c r="B43" s="131">
        <v>20</v>
      </c>
      <c r="C43" s="90" t="s">
        <v>1946</v>
      </c>
      <c r="D43" s="91">
        <v>1</v>
      </c>
      <c r="E43" s="91"/>
      <c r="F43" s="91" t="s">
        <v>1642</v>
      </c>
      <c r="G43" s="105" t="s">
        <v>1154</v>
      </c>
      <c r="H43" s="91" t="s">
        <v>1438</v>
      </c>
      <c r="I43" s="92" t="s">
        <v>276</v>
      </c>
      <c r="J43" s="93" t="s">
        <v>1822</v>
      </c>
      <c r="K43" s="93" t="s">
        <v>1812</v>
      </c>
      <c r="L43" s="95" t="s">
        <v>1165</v>
      </c>
      <c r="M43" s="227"/>
      <c r="O43" t="s">
        <v>1540</v>
      </c>
      <c r="P43" t="s">
        <v>1540</v>
      </c>
    </row>
    <row r="44" spans="2:17" ht="12.75">
      <c r="B44" s="131">
        <v>21</v>
      </c>
      <c r="C44" s="90" t="s">
        <v>1959</v>
      </c>
      <c r="D44" s="91"/>
      <c r="E44" s="91">
        <v>1</v>
      </c>
      <c r="F44" s="91" t="s">
        <v>39</v>
      </c>
      <c r="G44" s="105" t="s">
        <v>1152</v>
      </c>
      <c r="H44" s="91" t="s">
        <v>1438</v>
      </c>
      <c r="I44" s="92" t="s">
        <v>1849</v>
      </c>
      <c r="J44" s="93" t="s">
        <v>1828</v>
      </c>
      <c r="K44" s="93" t="s">
        <v>1812</v>
      </c>
      <c r="L44" s="95" t="s">
        <v>1165</v>
      </c>
      <c r="M44" s="227"/>
      <c r="Q44" t="s">
        <v>1540</v>
      </c>
    </row>
    <row r="45" spans="2:13" s="224" customFormat="1" ht="12.75">
      <c r="B45" s="131">
        <v>22</v>
      </c>
      <c r="C45" s="217" t="s">
        <v>1274</v>
      </c>
      <c r="D45" s="218">
        <v>1</v>
      </c>
      <c r="E45" s="218"/>
      <c r="F45" s="218" t="s">
        <v>1606</v>
      </c>
      <c r="G45" s="219" t="s">
        <v>1401</v>
      </c>
      <c r="H45" s="218" t="s">
        <v>1438</v>
      </c>
      <c r="I45" s="225" t="s">
        <v>1977</v>
      </c>
      <c r="J45" s="221" t="s">
        <v>2304</v>
      </c>
      <c r="K45" s="271" t="s">
        <v>2073</v>
      </c>
      <c r="L45" s="256" t="s">
        <v>1165</v>
      </c>
      <c r="M45" s="233"/>
    </row>
    <row r="46" spans="2:13" s="224" customFormat="1" ht="12.75">
      <c r="B46" s="131"/>
      <c r="C46" s="217"/>
      <c r="D46" s="218"/>
      <c r="E46" s="218"/>
      <c r="F46" s="218"/>
      <c r="G46" s="219"/>
      <c r="H46" s="218"/>
      <c r="I46" s="225"/>
      <c r="J46" s="221"/>
      <c r="K46" s="221"/>
      <c r="L46" s="256"/>
      <c r="M46" s="233"/>
    </row>
    <row r="47" spans="2:13" ht="12.75">
      <c r="B47" s="131"/>
      <c r="C47" s="90"/>
      <c r="D47" s="91"/>
      <c r="E47" s="91"/>
      <c r="F47" s="91"/>
      <c r="G47" s="105"/>
      <c r="H47" s="91"/>
      <c r="I47" s="92"/>
      <c r="J47" s="93"/>
      <c r="K47" s="93"/>
      <c r="L47" s="95"/>
      <c r="M47" s="227"/>
    </row>
    <row r="48" spans="2:13" ht="14.25" customHeight="1">
      <c r="B48" s="320" t="s">
        <v>717</v>
      </c>
      <c r="C48" s="111" t="s">
        <v>1305</v>
      </c>
      <c r="D48" s="91"/>
      <c r="E48" s="91"/>
      <c r="F48" s="104"/>
      <c r="G48" s="105"/>
      <c r="H48" s="91"/>
      <c r="I48" s="106"/>
      <c r="J48" s="93"/>
      <c r="K48" s="93"/>
      <c r="L48" s="120"/>
      <c r="M48" s="227"/>
    </row>
    <row r="49" spans="2:13" ht="12.75">
      <c r="B49" s="117" t="s">
        <v>902</v>
      </c>
      <c r="C49" s="111" t="s">
        <v>702</v>
      </c>
      <c r="D49" s="91"/>
      <c r="E49" s="91"/>
      <c r="F49" s="91"/>
      <c r="G49" s="105"/>
      <c r="H49" s="91"/>
      <c r="I49" s="95"/>
      <c r="J49" s="93"/>
      <c r="K49" s="93"/>
      <c r="L49" s="95"/>
      <c r="M49" s="227">
        <v>8</v>
      </c>
    </row>
    <row r="50" spans="2:13" ht="12.75">
      <c r="B50" s="90">
        <v>1</v>
      </c>
      <c r="C50" s="90" t="s">
        <v>1875</v>
      </c>
      <c r="D50" s="91"/>
      <c r="E50" s="91">
        <v>1</v>
      </c>
      <c r="F50" s="91" t="s">
        <v>1876</v>
      </c>
      <c r="G50" s="105" t="s">
        <v>1877</v>
      </c>
      <c r="H50" s="91" t="s">
        <v>1435</v>
      </c>
      <c r="I50" s="92" t="s">
        <v>1649</v>
      </c>
      <c r="J50" s="93" t="s">
        <v>147</v>
      </c>
      <c r="K50" s="95"/>
      <c r="L50" s="120"/>
      <c r="M50" s="227"/>
    </row>
    <row r="51" spans="2:13" ht="12.75">
      <c r="B51" s="90">
        <v>2</v>
      </c>
      <c r="C51" s="90" t="s">
        <v>262</v>
      </c>
      <c r="D51" s="91"/>
      <c r="E51" s="91">
        <v>1</v>
      </c>
      <c r="F51" s="91" t="s">
        <v>263</v>
      </c>
      <c r="G51" s="105" t="s">
        <v>264</v>
      </c>
      <c r="H51" s="91" t="s">
        <v>1435</v>
      </c>
      <c r="I51" s="92" t="s">
        <v>1891</v>
      </c>
      <c r="J51" s="93" t="s">
        <v>203</v>
      </c>
      <c r="K51" s="107" t="s">
        <v>1849</v>
      </c>
      <c r="L51" s="127">
        <v>409536</v>
      </c>
      <c r="M51" s="227"/>
    </row>
    <row r="52" spans="2:13" s="224" customFormat="1" ht="12.75">
      <c r="B52" s="90">
        <v>3</v>
      </c>
      <c r="C52" s="217" t="s">
        <v>1365</v>
      </c>
      <c r="D52" s="218"/>
      <c r="E52" s="218">
        <v>1</v>
      </c>
      <c r="F52" s="218" t="s">
        <v>325</v>
      </c>
      <c r="G52" s="219" t="s">
        <v>1366</v>
      </c>
      <c r="H52" s="218" t="s">
        <v>1435</v>
      </c>
      <c r="I52" s="220" t="s">
        <v>1977</v>
      </c>
      <c r="J52" s="221" t="s">
        <v>2047</v>
      </c>
      <c r="K52" s="222" t="s">
        <v>2048</v>
      </c>
      <c r="L52" s="223">
        <v>408733</v>
      </c>
      <c r="M52" s="233"/>
    </row>
    <row r="53" spans="2:16" ht="12.75">
      <c r="B53" s="90">
        <v>4</v>
      </c>
      <c r="C53" s="90" t="s">
        <v>2056</v>
      </c>
      <c r="D53" s="91"/>
      <c r="E53" s="91">
        <v>1</v>
      </c>
      <c r="F53" s="91" t="s">
        <v>1437</v>
      </c>
      <c r="G53" s="105" t="s">
        <v>1045</v>
      </c>
      <c r="H53" s="91" t="s">
        <v>1436</v>
      </c>
      <c r="I53" s="92" t="s">
        <v>1403</v>
      </c>
      <c r="J53" s="93" t="s">
        <v>774</v>
      </c>
      <c r="K53" s="107" t="s">
        <v>1863</v>
      </c>
      <c r="L53" s="126">
        <v>200609</v>
      </c>
      <c r="M53" s="227"/>
      <c r="P53" t="s">
        <v>1540</v>
      </c>
    </row>
    <row r="54" spans="2:13" ht="12.75">
      <c r="B54" s="90">
        <v>5</v>
      </c>
      <c r="C54" s="90" t="s">
        <v>2057</v>
      </c>
      <c r="D54" s="91">
        <v>1</v>
      </c>
      <c r="E54" s="91"/>
      <c r="F54" s="91" t="s">
        <v>1440</v>
      </c>
      <c r="G54" s="105" t="s">
        <v>1025</v>
      </c>
      <c r="H54" s="91" t="s">
        <v>1436</v>
      </c>
      <c r="I54" s="92" t="s">
        <v>1107</v>
      </c>
      <c r="J54" s="93" t="s">
        <v>774</v>
      </c>
      <c r="K54" s="93"/>
      <c r="L54" s="95" t="s">
        <v>1165</v>
      </c>
      <c r="M54" s="229"/>
    </row>
    <row r="55" spans="2:13" ht="12.75">
      <c r="B55" s="90">
        <v>6</v>
      </c>
      <c r="C55" s="128" t="s">
        <v>675</v>
      </c>
      <c r="D55" s="129">
        <v>1</v>
      </c>
      <c r="E55" s="129"/>
      <c r="F55" s="129" t="s">
        <v>671</v>
      </c>
      <c r="G55" s="94" t="s">
        <v>1079</v>
      </c>
      <c r="H55" s="91" t="s">
        <v>1436</v>
      </c>
      <c r="I55" s="124" t="s">
        <v>204</v>
      </c>
      <c r="J55" s="221" t="s">
        <v>2047</v>
      </c>
      <c r="K55" s="107" t="s">
        <v>2321</v>
      </c>
      <c r="L55" s="126">
        <v>408689</v>
      </c>
      <c r="M55" s="227"/>
    </row>
    <row r="56" spans="2:13" ht="12.75">
      <c r="B56" s="90">
        <v>7</v>
      </c>
      <c r="C56" s="90" t="s">
        <v>160</v>
      </c>
      <c r="D56" s="91">
        <v>1</v>
      </c>
      <c r="E56" s="91"/>
      <c r="F56" s="91" t="s">
        <v>326</v>
      </c>
      <c r="G56" s="105" t="s">
        <v>448</v>
      </c>
      <c r="H56" s="91" t="s">
        <v>1438</v>
      </c>
      <c r="I56" s="92" t="s">
        <v>1932</v>
      </c>
      <c r="J56" s="93" t="s">
        <v>2282</v>
      </c>
      <c r="K56" s="107" t="s">
        <v>2283</v>
      </c>
      <c r="L56" s="126">
        <v>202542</v>
      </c>
      <c r="M56" s="227"/>
    </row>
    <row r="57" spans="2:13" ht="12.75">
      <c r="B57" s="90">
        <v>8</v>
      </c>
      <c r="C57" s="90" t="s">
        <v>162</v>
      </c>
      <c r="D57" s="91"/>
      <c r="E57" s="91">
        <v>1</v>
      </c>
      <c r="F57" s="91" t="s">
        <v>327</v>
      </c>
      <c r="G57" s="105" t="s">
        <v>449</v>
      </c>
      <c r="H57" s="91" t="s">
        <v>1438</v>
      </c>
      <c r="I57" s="92" t="s">
        <v>1932</v>
      </c>
      <c r="J57" s="93" t="s">
        <v>1856</v>
      </c>
      <c r="K57" s="107" t="s">
        <v>1854</v>
      </c>
      <c r="L57" s="126">
        <v>229434</v>
      </c>
      <c r="M57" s="227"/>
    </row>
    <row r="58" spans="2:13" ht="12.75">
      <c r="B58" s="90"/>
      <c r="C58" s="90"/>
      <c r="D58" s="91"/>
      <c r="E58" s="91"/>
      <c r="F58" s="91"/>
      <c r="G58" s="105"/>
      <c r="H58" s="91"/>
      <c r="I58" s="92"/>
      <c r="J58" s="93"/>
      <c r="K58" s="107"/>
      <c r="L58" s="126"/>
      <c r="M58" s="227"/>
    </row>
    <row r="59" spans="2:13" ht="12.75">
      <c r="B59" s="117" t="s">
        <v>903</v>
      </c>
      <c r="C59" s="111" t="s">
        <v>703</v>
      </c>
      <c r="D59" s="91"/>
      <c r="E59" s="91"/>
      <c r="F59" s="91"/>
      <c r="G59" s="105"/>
      <c r="H59" s="91"/>
      <c r="I59" s="95"/>
      <c r="J59" s="93"/>
      <c r="K59" s="93"/>
      <c r="L59" s="95"/>
      <c r="M59" s="227">
        <v>2</v>
      </c>
    </row>
    <row r="60" spans="2:13" ht="12.75">
      <c r="B60" s="90">
        <v>1</v>
      </c>
      <c r="C60" s="90" t="s">
        <v>1443</v>
      </c>
      <c r="D60" s="91"/>
      <c r="E60" s="91">
        <v>1</v>
      </c>
      <c r="F60" s="91" t="s">
        <v>1444</v>
      </c>
      <c r="G60" s="105" t="s">
        <v>1039</v>
      </c>
      <c r="H60" s="91" t="s">
        <v>1430</v>
      </c>
      <c r="I60" s="92" t="s">
        <v>1891</v>
      </c>
      <c r="J60" s="93" t="s">
        <v>826</v>
      </c>
      <c r="K60" s="107" t="s">
        <v>825</v>
      </c>
      <c r="L60" s="127">
        <v>552756</v>
      </c>
      <c r="M60" s="227"/>
    </row>
    <row r="61" spans="2:13" ht="12.75">
      <c r="B61" s="90">
        <v>2</v>
      </c>
      <c r="C61" s="90" t="s">
        <v>1445</v>
      </c>
      <c r="D61" s="91">
        <v>1</v>
      </c>
      <c r="E61" s="91"/>
      <c r="F61" s="91" t="s">
        <v>1446</v>
      </c>
      <c r="G61" s="105" t="s">
        <v>1064</v>
      </c>
      <c r="H61" s="91" t="s">
        <v>1435</v>
      </c>
      <c r="I61" s="92" t="s">
        <v>1891</v>
      </c>
      <c r="J61" s="93" t="s">
        <v>826</v>
      </c>
      <c r="K61" s="107" t="s">
        <v>1849</v>
      </c>
      <c r="L61" s="127">
        <v>430962</v>
      </c>
      <c r="M61" s="227"/>
    </row>
    <row r="62" spans="2:13" ht="12.75">
      <c r="B62" s="90"/>
      <c r="C62" s="90"/>
      <c r="D62" s="91"/>
      <c r="E62" s="91"/>
      <c r="F62" s="91"/>
      <c r="G62" s="105"/>
      <c r="H62" s="91"/>
      <c r="I62" s="92"/>
      <c r="J62" s="93"/>
      <c r="K62" s="107"/>
      <c r="L62" s="127"/>
      <c r="M62" s="227"/>
    </row>
    <row r="63" spans="2:13" ht="12.75">
      <c r="B63" s="117" t="s">
        <v>904</v>
      </c>
      <c r="C63" s="111" t="s">
        <v>1585</v>
      </c>
      <c r="D63" s="91"/>
      <c r="E63" s="91"/>
      <c r="F63" s="91"/>
      <c r="G63" s="105"/>
      <c r="H63" s="91"/>
      <c r="I63" s="92"/>
      <c r="J63" s="107"/>
      <c r="K63" s="107"/>
      <c r="L63" s="92"/>
      <c r="M63" s="227">
        <v>9</v>
      </c>
    </row>
    <row r="64" spans="2:13" ht="12.75">
      <c r="B64" s="90">
        <v>1</v>
      </c>
      <c r="C64" s="90" t="s">
        <v>1799</v>
      </c>
      <c r="D64" s="91">
        <v>1</v>
      </c>
      <c r="E64" s="91"/>
      <c r="F64" s="91" t="s">
        <v>1586</v>
      </c>
      <c r="G64" s="105" t="s">
        <v>1251</v>
      </c>
      <c r="H64" s="91" t="s">
        <v>1434</v>
      </c>
      <c r="I64" s="92" t="s">
        <v>833</v>
      </c>
      <c r="J64" s="93" t="s">
        <v>1019</v>
      </c>
      <c r="K64" s="107" t="s">
        <v>775</v>
      </c>
      <c r="L64" s="127" t="s">
        <v>901</v>
      </c>
      <c r="M64" s="227"/>
    </row>
    <row r="65" spans="2:13" ht="12.75">
      <c r="B65" s="90">
        <v>2</v>
      </c>
      <c r="C65" s="90" t="s">
        <v>439</v>
      </c>
      <c r="D65" s="91"/>
      <c r="E65" s="91">
        <v>1</v>
      </c>
      <c r="F65" s="91"/>
      <c r="G65" s="105" t="s">
        <v>440</v>
      </c>
      <c r="H65" s="91" t="s">
        <v>1435</v>
      </c>
      <c r="I65" s="124" t="s">
        <v>204</v>
      </c>
      <c r="J65" s="93" t="s">
        <v>1833</v>
      </c>
      <c r="K65" s="107" t="s">
        <v>1834</v>
      </c>
      <c r="L65" s="126">
        <v>413150</v>
      </c>
      <c r="M65" s="227"/>
    </row>
    <row r="66" spans="2:13" ht="12.75">
      <c r="B66" s="90">
        <v>3</v>
      </c>
      <c r="C66" s="90" t="s">
        <v>122</v>
      </c>
      <c r="D66" s="91">
        <v>1</v>
      </c>
      <c r="E66" s="91"/>
      <c r="F66" s="91" t="s">
        <v>330</v>
      </c>
      <c r="G66" s="105" t="s">
        <v>123</v>
      </c>
      <c r="H66" s="91" t="s">
        <v>1436</v>
      </c>
      <c r="I66" s="92" t="s">
        <v>1932</v>
      </c>
      <c r="J66" s="93" t="s">
        <v>131</v>
      </c>
      <c r="K66" s="107" t="s">
        <v>225</v>
      </c>
      <c r="L66" s="126">
        <v>333770</v>
      </c>
      <c r="M66" s="227"/>
    </row>
    <row r="67" spans="2:13" s="224" customFormat="1" ht="12.75">
      <c r="B67" s="217">
        <v>4</v>
      </c>
      <c r="C67" s="217" t="s">
        <v>1902</v>
      </c>
      <c r="D67" s="218"/>
      <c r="E67" s="218">
        <v>1</v>
      </c>
      <c r="F67" s="218" t="s">
        <v>328</v>
      </c>
      <c r="G67" s="219" t="s">
        <v>1190</v>
      </c>
      <c r="H67" s="218" t="s">
        <v>1436</v>
      </c>
      <c r="I67" s="225" t="s">
        <v>1977</v>
      </c>
      <c r="J67" s="221" t="s">
        <v>131</v>
      </c>
      <c r="K67" s="222" t="s">
        <v>130</v>
      </c>
      <c r="L67" s="237">
        <v>303314</v>
      </c>
      <c r="M67" s="233"/>
    </row>
    <row r="68" spans="2:13" ht="12.75">
      <c r="B68" s="90">
        <v>5</v>
      </c>
      <c r="C68" s="90" t="s">
        <v>1630</v>
      </c>
      <c r="D68" s="91">
        <v>1</v>
      </c>
      <c r="E68" s="91"/>
      <c r="F68" s="91" t="s">
        <v>329</v>
      </c>
      <c r="G68" s="128" t="s">
        <v>801</v>
      </c>
      <c r="H68" s="91" t="s">
        <v>1438</v>
      </c>
      <c r="I68" s="124" t="s">
        <v>204</v>
      </c>
      <c r="J68" s="93" t="s">
        <v>131</v>
      </c>
      <c r="K68" s="107" t="s">
        <v>215</v>
      </c>
      <c r="L68" s="127">
        <v>209067</v>
      </c>
      <c r="M68" s="227"/>
    </row>
    <row r="69" spans="2:14" ht="12.75">
      <c r="B69" s="90">
        <v>6</v>
      </c>
      <c r="C69" s="90" t="s">
        <v>1865</v>
      </c>
      <c r="D69" s="91"/>
      <c r="E69" s="91">
        <v>1</v>
      </c>
      <c r="F69" s="91" t="s">
        <v>195</v>
      </c>
      <c r="G69" s="105" t="s">
        <v>1866</v>
      </c>
      <c r="H69" s="91" t="s">
        <v>1438</v>
      </c>
      <c r="I69" s="124" t="s">
        <v>204</v>
      </c>
      <c r="J69" s="93" t="s">
        <v>1913</v>
      </c>
      <c r="K69" s="107" t="s">
        <v>1914</v>
      </c>
      <c r="L69" s="126">
        <v>250869</v>
      </c>
      <c r="N69" s="1"/>
    </row>
    <row r="70" spans="2:14" ht="12.75">
      <c r="B70" s="90">
        <v>7</v>
      </c>
      <c r="C70" s="90" t="s">
        <v>163</v>
      </c>
      <c r="D70" s="91"/>
      <c r="E70" s="91">
        <v>1</v>
      </c>
      <c r="F70" s="91" t="s">
        <v>331</v>
      </c>
      <c r="G70" s="105" t="s">
        <v>447</v>
      </c>
      <c r="H70" s="91" t="s">
        <v>1442</v>
      </c>
      <c r="I70" s="106" t="s">
        <v>161</v>
      </c>
      <c r="J70" s="93" t="s">
        <v>1855</v>
      </c>
      <c r="K70" s="107" t="s">
        <v>1854</v>
      </c>
      <c r="L70" s="126">
        <v>183351</v>
      </c>
      <c r="N70" s="1"/>
    </row>
    <row r="71" spans="2:17" s="224" customFormat="1" ht="12.75">
      <c r="B71" s="217">
        <v>8</v>
      </c>
      <c r="C71" s="217" t="s">
        <v>284</v>
      </c>
      <c r="D71" s="218"/>
      <c r="E71" s="218">
        <v>1</v>
      </c>
      <c r="F71" s="218" t="s">
        <v>195</v>
      </c>
      <c r="G71" s="219" t="s">
        <v>285</v>
      </c>
      <c r="H71" s="218" t="s">
        <v>1442</v>
      </c>
      <c r="I71" s="225" t="s">
        <v>1953</v>
      </c>
      <c r="J71" s="221" t="s">
        <v>1952</v>
      </c>
      <c r="K71" s="222" t="s">
        <v>1950</v>
      </c>
      <c r="L71" s="223">
        <v>176233</v>
      </c>
      <c r="M71" s="238"/>
      <c r="N71" s="239"/>
      <c r="Q71" s="270" t="s">
        <v>1540</v>
      </c>
    </row>
    <row r="72" spans="2:17" ht="12.75">
      <c r="B72" s="90">
        <v>9</v>
      </c>
      <c r="C72" s="90" t="s">
        <v>1901</v>
      </c>
      <c r="D72" s="91"/>
      <c r="E72" s="91">
        <v>1</v>
      </c>
      <c r="F72" s="91" t="s">
        <v>389</v>
      </c>
      <c r="G72" s="105" t="s">
        <v>797</v>
      </c>
      <c r="H72" s="91" t="s">
        <v>1452</v>
      </c>
      <c r="I72" s="92" t="s">
        <v>1891</v>
      </c>
      <c r="J72" s="93" t="s">
        <v>827</v>
      </c>
      <c r="K72" s="107" t="s">
        <v>1857</v>
      </c>
      <c r="L72" s="127">
        <v>102048</v>
      </c>
      <c r="N72" s="1"/>
      <c r="Q72" s="17" t="s">
        <v>1540</v>
      </c>
    </row>
    <row r="73" spans="2:14" ht="12.75">
      <c r="B73" s="90"/>
      <c r="C73" s="90"/>
      <c r="D73" s="91"/>
      <c r="E73" s="91"/>
      <c r="F73" s="91"/>
      <c r="G73" s="105"/>
      <c r="H73" s="91"/>
      <c r="I73" s="92"/>
      <c r="J73" s="93"/>
      <c r="K73" s="107"/>
      <c r="L73" s="127"/>
      <c r="N73" s="1"/>
    </row>
    <row r="74" spans="2:14" ht="12.75">
      <c r="B74" s="117" t="s">
        <v>905</v>
      </c>
      <c r="C74" s="111" t="s">
        <v>1587</v>
      </c>
      <c r="D74" s="91"/>
      <c r="E74" s="91"/>
      <c r="F74" s="91"/>
      <c r="G74" s="105"/>
      <c r="H74" s="91"/>
      <c r="I74" s="92"/>
      <c r="J74" s="107"/>
      <c r="K74" s="107"/>
      <c r="L74" s="92"/>
      <c r="M74" s="231">
        <v>4</v>
      </c>
      <c r="N74" s="1"/>
    </row>
    <row r="75" spans="2:13" ht="12.75">
      <c r="B75" s="90">
        <v>1</v>
      </c>
      <c r="C75" s="90" t="s">
        <v>1588</v>
      </c>
      <c r="D75" s="91"/>
      <c r="E75" s="91">
        <v>1</v>
      </c>
      <c r="F75" s="91" t="s">
        <v>1589</v>
      </c>
      <c r="G75" s="105" t="s">
        <v>1035</v>
      </c>
      <c r="H75" s="91" t="s">
        <v>1430</v>
      </c>
      <c r="I75" s="92" t="s">
        <v>276</v>
      </c>
      <c r="J75" s="93" t="s">
        <v>778</v>
      </c>
      <c r="K75" s="107" t="s">
        <v>776</v>
      </c>
      <c r="L75" s="127">
        <v>555378</v>
      </c>
      <c r="M75" s="227"/>
    </row>
    <row r="76" spans="2:13" ht="12.75">
      <c r="B76" s="90">
        <v>2</v>
      </c>
      <c r="C76" s="90" t="s">
        <v>1591</v>
      </c>
      <c r="D76" s="91"/>
      <c r="E76" s="91">
        <v>1</v>
      </c>
      <c r="F76" s="91" t="s">
        <v>1592</v>
      </c>
      <c r="G76" s="105" t="s">
        <v>1065</v>
      </c>
      <c r="H76" s="91" t="s">
        <v>1435</v>
      </c>
      <c r="I76" s="92" t="s">
        <v>276</v>
      </c>
      <c r="J76" s="93" t="s">
        <v>778</v>
      </c>
      <c r="K76" s="107" t="s">
        <v>271</v>
      </c>
      <c r="L76" s="127">
        <v>435660</v>
      </c>
      <c r="M76" s="227"/>
    </row>
    <row r="77" spans="2:13" ht="12.75">
      <c r="B77" s="90">
        <v>3</v>
      </c>
      <c r="C77" s="90" t="s">
        <v>1894</v>
      </c>
      <c r="D77" s="91"/>
      <c r="E77" s="91">
        <v>1</v>
      </c>
      <c r="F77" s="91" t="s">
        <v>1590</v>
      </c>
      <c r="G77" s="105" t="s">
        <v>1142</v>
      </c>
      <c r="H77" s="91" t="s">
        <v>1435</v>
      </c>
      <c r="I77" s="92" t="s">
        <v>1891</v>
      </c>
      <c r="J77" s="93" t="s">
        <v>778</v>
      </c>
      <c r="K77" s="107" t="s">
        <v>777</v>
      </c>
      <c r="L77" s="127">
        <v>439338</v>
      </c>
      <c r="M77" s="227"/>
    </row>
    <row r="78" spans="2:13" ht="12.75">
      <c r="B78" s="90">
        <v>4</v>
      </c>
      <c r="C78" s="90" t="s">
        <v>1424</v>
      </c>
      <c r="D78" s="91"/>
      <c r="E78" s="91">
        <v>1</v>
      </c>
      <c r="F78" s="91" t="s">
        <v>332</v>
      </c>
      <c r="G78" s="105" t="s">
        <v>1425</v>
      </c>
      <c r="H78" s="91" t="s">
        <v>1442</v>
      </c>
      <c r="I78" s="92" t="s">
        <v>276</v>
      </c>
      <c r="J78" s="93" t="s">
        <v>2303</v>
      </c>
      <c r="K78" s="107" t="s">
        <v>2073</v>
      </c>
      <c r="L78" s="126">
        <v>163054</v>
      </c>
      <c r="M78" s="227"/>
    </row>
    <row r="79" spans="2:13" ht="12.75">
      <c r="B79" s="90"/>
      <c r="C79" s="90"/>
      <c r="D79" s="91"/>
      <c r="E79" s="91"/>
      <c r="F79" s="91"/>
      <c r="G79" s="105"/>
      <c r="H79" s="91"/>
      <c r="I79" s="92"/>
      <c r="J79" s="93"/>
      <c r="K79" s="107"/>
      <c r="L79" s="126"/>
      <c r="M79" s="227"/>
    </row>
    <row r="80" spans="2:13" ht="12.75">
      <c r="B80" s="117" t="s">
        <v>906</v>
      </c>
      <c r="C80" s="111" t="s">
        <v>919</v>
      </c>
      <c r="D80" s="91"/>
      <c r="E80" s="91"/>
      <c r="F80" s="91"/>
      <c r="G80" s="105"/>
      <c r="H80" s="91"/>
      <c r="I80" s="95"/>
      <c r="J80" s="93"/>
      <c r="K80" s="93"/>
      <c r="L80" s="95"/>
      <c r="M80" s="227">
        <v>33</v>
      </c>
    </row>
    <row r="81" spans="2:17" ht="12.75">
      <c r="B81" s="90">
        <v>1</v>
      </c>
      <c r="C81" s="90" t="s">
        <v>48</v>
      </c>
      <c r="D81" s="91"/>
      <c r="E81" s="91">
        <v>1</v>
      </c>
      <c r="F81" s="91" t="s">
        <v>1484</v>
      </c>
      <c r="G81" s="105" t="s">
        <v>1066</v>
      </c>
      <c r="H81" s="91" t="s">
        <v>1430</v>
      </c>
      <c r="I81" s="92" t="s">
        <v>1932</v>
      </c>
      <c r="J81" s="93" t="s">
        <v>1013</v>
      </c>
      <c r="K81" s="107" t="s">
        <v>181</v>
      </c>
      <c r="L81" s="127">
        <v>588643</v>
      </c>
      <c r="M81" s="227"/>
      <c r="Q81" s="17" t="s">
        <v>1540</v>
      </c>
    </row>
    <row r="82" spans="2:13" ht="12.75">
      <c r="B82" s="90">
        <v>2</v>
      </c>
      <c r="C82" s="90" t="s">
        <v>760</v>
      </c>
      <c r="D82" s="91"/>
      <c r="E82" s="91">
        <v>1</v>
      </c>
      <c r="F82" s="91" t="s">
        <v>1475</v>
      </c>
      <c r="G82" s="105" t="s">
        <v>1080</v>
      </c>
      <c r="H82" s="91" t="s">
        <v>1430</v>
      </c>
      <c r="I82" s="92" t="s">
        <v>2316</v>
      </c>
      <c r="J82" s="93" t="s">
        <v>1013</v>
      </c>
      <c r="K82" s="107" t="s">
        <v>333</v>
      </c>
      <c r="L82" s="126" t="s">
        <v>132</v>
      </c>
      <c r="M82" s="227"/>
    </row>
    <row r="83" spans="2:13" ht="12.75">
      <c r="B83" s="90">
        <v>3</v>
      </c>
      <c r="C83" s="90" t="s">
        <v>1453</v>
      </c>
      <c r="D83" s="91"/>
      <c r="E83" s="91">
        <v>1</v>
      </c>
      <c r="F83" s="91" t="s">
        <v>1454</v>
      </c>
      <c r="G83" s="105" t="s">
        <v>496</v>
      </c>
      <c r="H83" s="91" t="s">
        <v>1435</v>
      </c>
      <c r="I83" s="92" t="s">
        <v>276</v>
      </c>
      <c r="J83" s="93" t="s">
        <v>1013</v>
      </c>
      <c r="K83" s="107" t="s">
        <v>271</v>
      </c>
      <c r="L83" s="127">
        <v>412772</v>
      </c>
      <c r="M83" s="227"/>
    </row>
    <row r="84" spans="2:15" ht="12.75">
      <c r="B84" s="90">
        <v>4</v>
      </c>
      <c r="C84" s="90" t="s">
        <v>278</v>
      </c>
      <c r="D84" s="91">
        <v>1</v>
      </c>
      <c r="E84" s="91"/>
      <c r="F84" s="91" t="s">
        <v>1457</v>
      </c>
      <c r="G84" s="105" t="s">
        <v>1082</v>
      </c>
      <c r="H84" s="91" t="s">
        <v>1435</v>
      </c>
      <c r="I84" s="92" t="s">
        <v>276</v>
      </c>
      <c r="J84" s="93" t="s">
        <v>1013</v>
      </c>
      <c r="K84" s="107" t="s">
        <v>271</v>
      </c>
      <c r="L84" s="127">
        <v>412631</v>
      </c>
      <c r="M84" s="227"/>
      <c r="O84" t="s">
        <v>1540</v>
      </c>
    </row>
    <row r="85" spans="2:17" ht="12.75">
      <c r="B85" s="90">
        <v>5</v>
      </c>
      <c r="C85" s="90" t="s">
        <v>279</v>
      </c>
      <c r="D85" s="91"/>
      <c r="E85" s="91">
        <v>1</v>
      </c>
      <c r="F85" s="91" t="s">
        <v>1458</v>
      </c>
      <c r="G85" s="105" t="s">
        <v>1083</v>
      </c>
      <c r="H85" s="91" t="s">
        <v>1435</v>
      </c>
      <c r="I85" s="92" t="s">
        <v>276</v>
      </c>
      <c r="J85" s="93" t="s">
        <v>1013</v>
      </c>
      <c r="K85" s="107" t="s">
        <v>271</v>
      </c>
      <c r="L85" s="127">
        <v>441794</v>
      </c>
      <c r="M85" s="227"/>
      <c r="Q85" t="s">
        <v>699</v>
      </c>
    </row>
    <row r="86" spans="2:13" ht="12.75">
      <c r="B86" s="90">
        <v>6</v>
      </c>
      <c r="C86" s="90" t="s">
        <v>1461</v>
      </c>
      <c r="D86" s="91"/>
      <c r="E86" s="91">
        <v>1</v>
      </c>
      <c r="F86" s="91" t="s">
        <v>1462</v>
      </c>
      <c r="G86" s="105" t="s">
        <v>1084</v>
      </c>
      <c r="H86" s="91" t="s">
        <v>1435</v>
      </c>
      <c r="I86" s="92" t="s">
        <v>1649</v>
      </c>
      <c r="J86" s="93" t="s">
        <v>1013</v>
      </c>
      <c r="K86" s="107" t="s">
        <v>1650</v>
      </c>
      <c r="L86" s="127">
        <v>427828</v>
      </c>
      <c r="M86" s="227"/>
    </row>
    <row r="87" spans="2:13" ht="12.75">
      <c r="B87" s="90">
        <v>7</v>
      </c>
      <c r="C87" s="90" t="s">
        <v>1905</v>
      </c>
      <c r="D87" s="91">
        <v>1</v>
      </c>
      <c r="E87" s="91"/>
      <c r="F87" s="91" t="s">
        <v>1456</v>
      </c>
      <c r="G87" s="105" t="s">
        <v>1081</v>
      </c>
      <c r="H87" s="91" t="s">
        <v>1435</v>
      </c>
      <c r="I87" s="124" t="s">
        <v>204</v>
      </c>
      <c r="J87" s="93" t="s">
        <v>1013</v>
      </c>
      <c r="K87" s="107" t="s">
        <v>214</v>
      </c>
      <c r="L87" s="127">
        <v>411498</v>
      </c>
      <c r="M87" s="227"/>
    </row>
    <row r="88" spans="2:13" ht="12.75">
      <c r="B88" s="90">
        <v>8</v>
      </c>
      <c r="C88" s="90" t="s">
        <v>761</v>
      </c>
      <c r="D88" s="91">
        <v>1</v>
      </c>
      <c r="E88" s="91"/>
      <c r="F88" s="91" t="s">
        <v>1459</v>
      </c>
      <c r="G88" s="105" t="s">
        <v>1085</v>
      </c>
      <c r="H88" s="91" t="s">
        <v>1435</v>
      </c>
      <c r="I88" s="92" t="s">
        <v>1932</v>
      </c>
      <c r="J88" s="93" t="s">
        <v>1911</v>
      </c>
      <c r="K88" s="107" t="s">
        <v>1912</v>
      </c>
      <c r="L88" s="127">
        <v>453336</v>
      </c>
      <c r="M88" s="227"/>
    </row>
    <row r="89" spans="2:13" ht="12.75">
      <c r="B89" s="90">
        <v>9</v>
      </c>
      <c r="C89" s="90" t="s">
        <v>44</v>
      </c>
      <c r="D89" s="91">
        <v>1</v>
      </c>
      <c r="E89" s="91"/>
      <c r="F89" s="91" t="s">
        <v>1460</v>
      </c>
      <c r="G89" s="105" t="s">
        <v>1086</v>
      </c>
      <c r="H89" s="91" t="s">
        <v>1435</v>
      </c>
      <c r="I89" s="92" t="s">
        <v>1932</v>
      </c>
      <c r="J89" s="93" t="s">
        <v>1911</v>
      </c>
      <c r="K89" s="107" t="s">
        <v>1912</v>
      </c>
      <c r="L89" s="127">
        <v>422021</v>
      </c>
      <c r="M89" s="227"/>
    </row>
    <row r="90" spans="2:16" ht="12.75">
      <c r="B90" s="90">
        <v>10</v>
      </c>
      <c r="C90" s="90" t="s">
        <v>277</v>
      </c>
      <c r="D90" s="91">
        <v>1</v>
      </c>
      <c r="E90" s="91"/>
      <c r="F90" s="91" t="s">
        <v>1463</v>
      </c>
      <c r="G90" s="105" t="s">
        <v>1087</v>
      </c>
      <c r="H90" s="91" t="s">
        <v>1436</v>
      </c>
      <c r="I90" s="92" t="s">
        <v>276</v>
      </c>
      <c r="J90" s="93" t="s">
        <v>1911</v>
      </c>
      <c r="K90" s="271" t="s">
        <v>2321</v>
      </c>
      <c r="L90" s="127">
        <v>445197</v>
      </c>
      <c r="M90" s="227"/>
      <c r="P90" t="s">
        <v>1540</v>
      </c>
    </row>
    <row r="91" spans="2:13" ht="12.75">
      <c r="B91" s="90">
        <v>11</v>
      </c>
      <c r="C91" s="90" t="s">
        <v>45</v>
      </c>
      <c r="D91" s="91"/>
      <c r="E91" s="91">
        <v>1</v>
      </c>
      <c r="F91" s="91" t="s">
        <v>1509</v>
      </c>
      <c r="G91" s="105" t="s">
        <v>1088</v>
      </c>
      <c r="H91" s="91" t="s">
        <v>1436</v>
      </c>
      <c r="I91" s="92" t="s">
        <v>1649</v>
      </c>
      <c r="J91" s="93" t="s">
        <v>1911</v>
      </c>
      <c r="K91" s="271" t="s">
        <v>2345</v>
      </c>
      <c r="L91" s="127">
        <v>428187</v>
      </c>
      <c r="M91" s="227"/>
    </row>
    <row r="92" spans="2:13" ht="12.75">
      <c r="B92" s="90">
        <v>12</v>
      </c>
      <c r="C92" s="90" t="s">
        <v>184</v>
      </c>
      <c r="D92" s="91">
        <v>1</v>
      </c>
      <c r="E92" s="91"/>
      <c r="F92" s="91">
        <v>140353068</v>
      </c>
      <c r="G92" s="105" t="s">
        <v>1283</v>
      </c>
      <c r="H92" s="91" t="s">
        <v>1436</v>
      </c>
      <c r="I92" s="92" t="s">
        <v>1891</v>
      </c>
      <c r="J92" s="93" t="s">
        <v>1911</v>
      </c>
      <c r="K92" s="271" t="s">
        <v>2321</v>
      </c>
      <c r="L92" s="127">
        <v>430175</v>
      </c>
      <c r="M92" s="227"/>
    </row>
    <row r="93" spans="2:13" ht="12.75">
      <c r="B93" s="90">
        <v>13</v>
      </c>
      <c r="C93" s="90" t="s">
        <v>2024</v>
      </c>
      <c r="D93" s="91"/>
      <c r="E93" s="91">
        <v>1</v>
      </c>
      <c r="F93" s="91" t="s">
        <v>1518</v>
      </c>
      <c r="G93" s="105" t="s">
        <v>1093</v>
      </c>
      <c r="H93" s="91" t="s">
        <v>1436</v>
      </c>
      <c r="I93" s="92" t="s">
        <v>1891</v>
      </c>
      <c r="J93" s="93" t="s">
        <v>1014</v>
      </c>
      <c r="K93" s="119" t="s">
        <v>182</v>
      </c>
      <c r="L93" s="127">
        <v>348383</v>
      </c>
      <c r="M93" s="227"/>
    </row>
    <row r="94" spans="2:13" ht="12.75">
      <c r="B94" s="90">
        <v>14</v>
      </c>
      <c r="C94" s="90" t="s">
        <v>46</v>
      </c>
      <c r="D94" s="91">
        <v>1</v>
      </c>
      <c r="E94" s="91"/>
      <c r="F94" s="91">
        <v>140348010</v>
      </c>
      <c r="G94" s="105" t="s">
        <v>1282</v>
      </c>
      <c r="H94" s="91" t="s">
        <v>1436</v>
      </c>
      <c r="I94" s="92" t="s">
        <v>1891</v>
      </c>
      <c r="J94" s="93" t="s">
        <v>1014</v>
      </c>
      <c r="K94" s="119" t="s">
        <v>182</v>
      </c>
      <c r="L94" s="127">
        <v>370148</v>
      </c>
      <c r="M94" s="227"/>
    </row>
    <row r="95" spans="2:13" ht="12.75">
      <c r="B95" s="90">
        <v>15</v>
      </c>
      <c r="C95" s="90" t="s">
        <v>47</v>
      </c>
      <c r="D95" s="91">
        <v>1</v>
      </c>
      <c r="E95" s="91"/>
      <c r="F95" s="91" t="s">
        <v>1510</v>
      </c>
      <c r="G95" s="105" t="s">
        <v>1120</v>
      </c>
      <c r="H95" s="91" t="s">
        <v>1436</v>
      </c>
      <c r="I95" s="92" t="s">
        <v>1891</v>
      </c>
      <c r="J95" s="93" t="s">
        <v>1014</v>
      </c>
      <c r="K95" s="107" t="s">
        <v>136</v>
      </c>
      <c r="L95" s="127">
        <v>384803</v>
      </c>
      <c r="M95" s="227"/>
    </row>
    <row r="96" spans="2:13" ht="12.75">
      <c r="B96" s="90">
        <v>16</v>
      </c>
      <c r="C96" s="90" t="s">
        <v>183</v>
      </c>
      <c r="D96" s="91">
        <v>1</v>
      </c>
      <c r="E96" s="91"/>
      <c r="F96" s="91">
        <v>140348012</v>
      </c>
      <c r="G96" s="105" t="s">
        <v>1281</v>
      </c>
      <c r="H96" s="91" t="s">
        <v>1436</v>
      </c>
      <c r="I96" s="92" t="s">
        <v>1891</v>
      </c>
      <c r="J96" s="93" t="s">
        <v>1014</v>
      </c>
      <c r="K96" s="119" t="s">
        <v>182</v>
      </c>
      <c r="L96" s="127">
        <v>356415</v>
      </c>
      <c r="M96" s="227"/>
    </row>
    <row r="97" spans="2:13" ht="12.75">
      <c r="B97" s="90">
        <v>17</v>
      </c>
      <c r="C97" s="90" t="s">
        <v>226</v>
      </c>
      <c r="D97" s="91">
        <v>1</v>
      </c>
      <c r="E97" s="91"/>
      <c r="F97" s="91" t="s">
        <v>1524</v>
      </c>
      <c r="G97" s="105" t="s">
        <v>1089</v>
      </c>
      <c r="H97" s="91" t="s">
        <v>1436</v>
      </c>
      <c r="I97" s="92" t="s">
        <v>1891</v>
      </c>
      <c r="J97" s="93" t="s">
        <v>1014</v>
      </c>
      <c r="K97" s="107" t="s">
        <v>182</v>
      </c>
      <c r="L97" s="126" t="s">
        <v>1895</v>
      </c>
      <c r="M97" s="227"/>
    </row>
    <row r="98" spans="2:13" ht="12.75">
      <c r="B98" s="90">
        <v>18</v>
      </c>
      <c r="C98" s="90" t="s">
        <v>227</v>
      </c>
      <c r="D98" s="91">
        <v>1</v>
      </c>
      <c r="E98" s="91"/>
      <c r="F98" s="91" t="s">
        <v>1503</v>
      </c>
      <c r="G98" s="105" t="s">
        <v>1113</v>
      </c>
      <c r="H98" s="91" t="s">
        <v>1436</v>
      </c>
      <c r="I98" s="92" t="s">
        <v>1891</v>
      </c>
      <c r="J98" s="93" t="s">
        <v>1014</v>
      </c>
      <c r="K98" s="107" t="s">
        <v>182</v>
      </c>
      <c r="L98" s="127">
        <v>359534</v>
      </c>
      <c r="M98" s="227"/>
    </row>
    <row r="99" spans="2:13" ht="12.75">
      <c r="B99" s="90">
        <v>19</v>
      </c>
      <c r="C99" s="90" t="s">
        <v>1840</v>
      </c>
      <c r="D99" s="91"/>
      <c r="E99" s="91">
        <v>1</v>
      </c>
      <c r="F99" s="91" t="s">
        <v>1554</v>
      </c>
      <c r="G99" s="105" t="s">
        <v>1092</v>
      </c>
      <c r="H99" s="91" t="s">
        <v>1436</v>
      </c>
      <c r="I99" s="92" t="s">
        <v>1891</v>
      </c>
      <c r="J99" s="93" t="s">
        <v>1014</v>
      </c>
      <c r="K99" s="107" t="s">
        <v>182</v>
      </c>
      <c r="L99" s="127">
        <v>367634</v>
      </c>
      <c r="M99" s="227"/>
    </row>
    <row r="100" spans="2:13" ht="12.75">
      <c r="B100" s="90">
        <v>20</v>
      </c>
      <c r="C100" s="90" t="s">
        <v>207</v>
      </c>
      <c r="D100" s="91"/>
      <c r="E100" s="91">
        <v>1</v>
      </c>
      <c r="F100" s="91" t="s">
        <v>1535</v>
      </c>
      <c r="G100" s="105" t="s">
        <v>1297</v>
      </c>
      <c r="H100" s="91" t="s">
        <v>1436</v>
      </c>
      <c r="I100" s="92" t="s">
        <v>1932</v>
      </c>
      <c r="J100" s="93" t="s">
        <v>1014</v>
      </c>
      <c r="K100" s="119" t="s">
        <v>215</v>
      </c>
      <c r="L100" s="127">
        <v>321529</v>
      </c>
      <c r="M100" s="227"/>
    </row>
    <row r="101" spans="2:13" s="224" customFormat="1" ht="12.75">
      <c r="B101" s="90">
        <v>21</v>
      </c>
      <c r="C101" s="217" t="s">
        <v>1185</v>
      </c>
      <c r="D101" s="218">
        <v>1</v>
      </c>
      <c r="E101" s="218" t="s">
        <v>1540</v>
      </c>
      <c r="F101" s="218" t="s">
        <v>335</v>
      </c>
      <c r="G101" s="219" t="s">
        <v>1186</v>
      </c>
      <c r="H101" s="218" t="s">
        <v>1436</v>
      </c>
      <c r="I101" s="225" t="s">
        <v>1977</v>
      </c>
      <c r="J101" s="221" t="s">
        <v>1014</v>
      </c>
      <c r="K101" s="222" t="s">
        <v>272</v>
      </c>
      <c r="L101" s="237">
        <v>317276</v>
      </c>
      <c r="M101" s="233"/>
    </row>
    <row r="102" spans="2:13" s="224" customFormat="1" ht="12.75">
      <c r="B102" s="90">
        <v>22</v>
      </c>
      <c r="C102" s="217" t="s">
        <v>998</v>
      </c>
      <c r="D102" s="218"/>
      <c r="E102" s="218">
        <v>1</v>
      </c>
      <c r="F102" s="218" t="s">
        <v>1553</v>
      </c>
      <c r="G102" s="219" t="s">
        <v>1345</v>
      </c>
      <c r="H102" s="218" t="s">
        <v>1436</v>
      </c>
      <c r="I102" s="225" t="s">
        <v>1977</v>
      </c>
      <c r="J102" s="221" t="s">
        <v>1014</v>
      </c>
      <c r="K102" s="226" t="s">
        <v>272</v>
      </c>
      <c r="L102" s="237">
        <v>358609</v>
      </c>
      <c r="M102" s="233"/>
    </row>
    <row r="103" spans="2:13" ht="12.75">
      <c r="B103" s="90">
        <v>23</v>
      </c>
      <c r="C103" s="90" t="s">
        <v>780</v>
      </c>
      <c r="D103" s="91"/>
      <c r="E103" s="91">
        <v>1</v>
      </c>
      <c r="F103" s="91" t="s">
        <v>336</v>
      </c>
      <c r="G103" s="105" t="s">
        <v>782</v>
      </c>
      <c r="H103" s="91" t="s">
        <v>1438</v>
      </c>
      <c r="I103" s="92" t="s">
        <v>1891</v>
      </c>
      <c r="J103" s="93" t="s">
        <v>1858</v>
      </c>
      <c r="K103" s="107" t="s">
        <v>1859</v>
      </c>
      <c r="L103" s="127">
        <v>214089</v>
      </c>
      <c r="M103" s="227"/>
    </row>
    <row r="104" spans="2:13" ht="12.75">
      <c r="B104" s="90">
        <v>24</v>
      </c>
      <c r="C104" s="90" t="s">
        <v>781</v>
      </c>
      <c r="D104" s="91">
        <v>1</v>
      </c>
      <c r="E104" s="91"/>
      <c r="F104" s="91" t="s">
        <v>337</v>
      </c>
      <c r="G104" s="105" t="s">
        <v>783</v>
      </c>
      <c r="H104" s="91" t="s">
        <v>1438</v>
      </c>
      <c r="I104" s="92" t="s">
        <v>1891</v>
      </c>
      <c r="J104" s="93" t="s">
        <v>1858</v>
      </c>
      <c r="K104" s="107" t="s">
        <v>1859</v>
      </c>
      <c r="L104" s="127">
        <v>206206</v>
      </c>
      <c r="M104" s="227"/>
    </row>
    <row r="105" spans="2:13" ht="12.75">
      <c r="B105" s="90">
        <v>25</v>
      </c>
      <c r="C105" s="90" t="s">
        <v>1406</v>
      </c>
      <c r="D105" s="91">
        <v>1</v>
      </c>
      <c r="E105" s="91"/>
      <c r="F105" s="91" t="s">
        <v>344</v>
      </c>
      <c r="G105" s="105" t="s">
        <v>1407</v>
      </c>
      <c r="H105" s="91" t="s">
        <v>1438</v>
      </c>
      <c r="I105" s="92" t="s">
        <v>1891</v>
      </c>
      <c r="J105" s="93" t="s">
        <v>1858</v>
      </c>
      <c r="K105" s="107" t="s">
        <v>1859</v>
      </c>
      <c r="L105" s="127">
        <v>218888</v>
      </c>
      <c r="M105" s="227"/>
    </row>
    <row r="106" spans="2:13" ht="12.75">
      <c r="B106" s="90">
        <v>26</v>
      </c>
      <c r="C106" s="90" t="s">
        <v>1404</v>
      </c>
      <c r="D106" s="91"/>
      <c r="E106" s="91">
        <v>1</v>
      </c>
      <c r="F106" s="91" t="s">
        <v>338</v>
      </c>
      <c r="G106" s="105" t="s">
        <v>1405</v>
      </c>
      <c r="H106" s="91" t="s">
        <v>1438</v>
      </c>
      <c r="I106" s="92" t="s">
        <v>1932</v>
      </c>
      <c r="J106" s="93" t="s">
        <v>1858</v>
      </c>
      <c r="K106" s="107" t="s">
        <v>1912</v>
      </c>
      <c r="L106" s="127">
        <v>211053</v>
      </c>
      <c r="M106" s="227"/>
    </row>
    <row r="107" spans="2:13" ht="12.75">
      <c r="B107" s="90">
        <v>27</v>
      </c>
      <c r="C107" s="90" t="s">
        <v>763</v>
      </c>
      <c r="D107" s="91"/>
      <c r="E107" s="91">
        <v>1</v>
      </c>
      <c r="F107" s="91" t="s">
        <v>339</v>
      </c>
      <c r="G107" s="105" t="s">
        <v>804</v>
      </c>
      <c r="H107" s="91" t="s">
        <v>1438</v>
      </c>
      <c r="I107" s="106" t="s">
        <v>2302</v>
      </c>
      <c r="J107" s="93" t="s">
        <v>1858</v>
      </c>
      <c r="K107" s="107" t="s">
        <v>1968</v>
      </c>
      <c r="L107" s="126">
        <v>211542</v>
      </c>
      <c r="M107" s="227"/>
    </row>
    <row r="108" spans="2:13" ht="12.75">
      <c r="B108" s="90">
        <v>28</v>
      </c>
      <c r="C108" s="90" t="s">
        <v>166</v>
      </c>
      <c r="D108" s="91"/>
      <c r="E108" s="91">
        <v>1</v>
      </c>
      <c r="F108" s="91" t="s">
        <v>343</v>
      </c>
      <c r="G108" s="105" t="s">
        <v>443</v>
      </c>
      <c r="H108" s="91" t="s">
        <v>1442</v>
      </c>
      <c r="I108" s="92" t="s">
        <v>1891</v>
      </c>
      <c r="J108" s="93" t="s">
        <v>1853</v>
      </c>
      <c r="K108" s="107" t="s">
        <v>1854</v>
      </c>
      <c r="L108" s="126">
        <v>151855</v>
      </c>
      <c r="M108" s="232"/>
    </row>
    <row r="109" spans="2:16" ht="12.75">
      <c r="B109" s="90">
        <v>29</v>
      </c>
      <c r="C109" s="90" t="s">
        <v>167</v>
      </c>
      <c r="D109" s="91">
        <v>1</v>
      </c>
      <c r="E109" s="91"/>
      <c r="F109" s="91" t="s">
        <v>342</v>
      </c>
      <c r="G109" s="105" t="s">
        <v>444</v>
      </c>
      <c r="H109" s="91" t="s">
        <v>1442</v>
      </c>
      <c r="I109" s="92" t="s">
        <v>1891</v>
      </c>
      <c r="J109" s="93" t="s">
        <v>1853</v>
      </c>
      <c r="K109" s="107" t="s">
        <v>1854</v>
      </c>
      <c r="L109" s="126">
        <v>152938</v>
      </c>
      <c r="M109" s="232"/>
      <c r="P109" s="17" t="s">
        <v>1540</v>
      </c>
    </row>
    <row r="110" spans="2:13" ht="12.75">
      <c r="B110" s="90">
        <v>30</v>
      </c>
      <c r="C110" s="90" t="s">
        <v>164</v>
      </c>
      <c r="D110" s="91"/>
      <c r="E110" s="91">
        <v>1</v>
      </c>
      <c r="F110" s="91" t="s">
        <v>341</v>
      </c>
      <c r="G110" s="105" t="s">
        <v>445</v>
      </c>
      <c r="H110" s="91" t="s">
        <v>1442</v>
      </c>
      <c r="I110" s="92" t="s">
        <v>1891</v>
      </c>
      <c r="J110" s="93" t="s">
        <v>1853</v>
      </c>
      <c r="K110" s="107" t="s">
        <v>1854</v>
      </c>
      <c r="L110" s="126">
        <v>136186</v>
      </c>
      <c r="M110" s="232"/>
    </row>
    <row r="111" spans="2:13" ht="12.75">
      <c r="B111" s="90">
        <v>31</v>
      </c>
      <c r="C111" s="90" t="s">
        <v>165</v>
      </c>
      <c r="D111" s="91"/>
      <c r="E111" s="91">
        <v>1</v>
      </c>
      <c r="F111" s="91" t="s">
        <v>340</v>
      </c>
      <c r="G111" s="105" t="s">
        <v>446</v>
      </c>
      <c r="H111" s="91" t="s">
        <v>1442</v>
      </c>
      <c r="I111" s="92" t="s">
        <v>1891</v>
      </c>
      <c r="J111" s="93" t="s">
        <v>1853</v>
      </c>
      <c r="K111" s="107" t="s">
        <v>1854</v>
      </c>
      <c r="L111" s="126">
        <v>152891</v>
      </c>
      <c r="M111" s="232"/>
    </row>
    <row r="112" spans="2:13" ht="12.75">
      <c r="B112" s="90">
        <v>32</v>
      </c>
      <c r="C112" s="90" t="s">
        <v>291</v>
      </c>
      <c r="D112" s="91"/>
      <c r="E112" s="91">
        <v>1</v>
      </c>
      <c r="F112" s="91" t="s">
        <v>195</v>
      </c>
      <c r="G112" s="105" t="s">
        <v>292</v>
      </c>
      <c r="H112" s="91" t="s">
        <v>1442</v>
      </c>
      <c r="I112" s="92" t="s">
        <v>2302</v>
      </c>
      <c r="J112" s="93" t="s">
        <v>1853</v>
      </c>
      <c r="K112" s="107" t="s">
        <v>1939</v>
      </c>
      <c r="L112" s="126" t="s">
        <v>2320</v>
      </c>
      <c r="M112" s="232"/>
    </row>
    <row r="113" spans="2:13" ht="12.75">
      <c r="B113" s="90">
        <v>33</v>
      </c>
      <c r="C113" s="90" t="s">
        <v>289</v>
      </c>
      <c r="D113" s="91"/>
      <c r="E113" s="91">
        <v>1</v>
      </c>
      <c r="F113" s="91" t="s">
        <v>195</v>
      </c>
      <c r="G113" s="105" t="s">
        <v>290</v>
      </c>
      <c r="H113" s="91" t="s">
        <v>1442</v>
      </c>
      <c r="I113" s="92" t="s">
        <v>2302</v>
      </c>
      <c r="J113" s="93" t="s">
        <v>1853</v>
      </c>
      <c r="K113" s="107" t="s">
        <v>1939</v>
      </c>
      <c r="L113" s="126" t="s">
        <v>2317</v>
      </c>
      <c r="M113" s="232"/>
    </row>
    <row r="114" spans="2:13" ht="12.75">
      <c r="B114" s="90"/>
      <c r="C114" s="90"/>
      <c r="D114" s="91"/>
      <c r="E114" s="91"/>
      <c r="F114" s="91"/>
      <c r="G114" s="105"/>
      <c r="H114" s="91"/>
      <c r="I114" s="92"/>
      <c r="J114" s="93"/>
      <c r="K114" s="107"/>
      <c r="L114" s="126"/>
      <c r="M114" s="232"/>
    </row>
    <row r="115" spans="2:13" ht="12.75">
      <c r="B115" s="117" t="s">
        <v>907</v>
      </c>
      <c r="C115" s="111" t="s">
        <v>1447</v>
      </c>
      <c r="D115" s="91"/>
      <c r="E115" s="91"/>
      <c r="F115" s="91"/>
      <c r="G115" s="105"/>
      <c r="H115" s="91"/>
      <c r="I115" s="92"/>
      <c r="J115" s="93"/>
      <c r="K115" s="107"/>
      <c r="L115" s="127"/>
      <c r="M115" s="232">
        <v>110</v>
      </c>
    </row>
    <row r="116" spans="2:13" ht="12.75">
      <c r="B116" s="90">
        <v>1</v>
      </c>
      <c r="C116" s="90" t="s">
        <v>1448</v>
      </c>
      <c r="D116" s="91"/>
      <c r="E116" s="91">
        <v>1</v>
      </c>
      <c r="F116" s="91" t="s">
        <v>1449</v>
      </c>
      <c r="G116" s="105" t="s">
        <v>1031</v>
      </c>
      <c r="H116" s="91" t="s">
        <v>1434</v>
      </c>
      <c r="I116" s="92" t="s">
        <v>1932</v>
      </c>
      <c r="J116" s="93" t="s">
        <v>1013</v>
      </c>
      <c r="K116" s="107" t="s">
        <v>776</v>
      </c>
      <c r="L116" s="127">
        <v>712069</v>
      </c>
      <c r="M116" s="232"/>
    </row>
    <row r="117" spans="2:13" ht="12.75">
      <c r="B117" s="90">
        <v>2</v>
      </c>
      <c r="C117" s="90" t="s">
        <v>1215</v>
      </c>
      <c r="D117" s="91"/>
      <c r="E117" s="91">
        <v>1</v>
      </c>
      <c r="F117" s="91" t="s">
        <v>1466</v>
      </c>
      <c r="G117" s="105" t="s">
        <v>1029</v>
      </c>
      <c r="H117" s="91" t="s">
        <v>1434</v>
      </c>
      <c r="I117" s="92" t="s">
        <v>2302</v>
      </c>
      <c r="J117" s="93" t="s">
        <v>1013</v>
      </c>
      <c r="K117" s="107" t="s">
        <v>776</v>
      </c>
      <c r="L117" s="127">
        <v>551562</v>
      </c>
      <c r="M117" s="232"/>
    </row>
    <row r="118" spans="2:16" ht="12.75">
      <c r="B118" s="90">
        <v>3</v>
      </c>
      <c r="C118" s="90" t="s">
        <v>914</v>
      </c>
      <c r="D118" s="91">
        <v>1</v>
      </c>
      <c r="E118" s="91"/>
      <c r="F118" s="104" t="s">
        <v>1473</v>
      </c>
      <c r="G118" s="105" t="s">
        <v>1040</v>
      </c>
      <c r="H118" s="91" t="s">
        <v>1430</v>
      </c>
      <c r="I118" s="124" t="s">
        <v>172</v>
      </c>
      <c r="J118" s="93" t="s">
        <v>1013</v>
      </c>
      <c r="K118" s="107" t="s">
        <v>68</v>
      </c>
      <c r="L118" s="127">
        <v>576537</v>
      </c>
      <c r="M118" s="227"/>
      <c r="P118" t="s">
        <v>1540</v>
      </c>
    </row>
    <row r="119" spans="2:13" ht="12.75">
      <c r="B119" s="90">
        <v>4</v>
      </c>
      <c r="C119" s="90" t="s">
        <v>810</v>
      </c>
      <c r="D119" s="91"/>
      <c r="E119" s="91">
        <v>1</v>
      </c>
      <c r="F119" s="91" t="s">
        <v>1469</v>
      </c>
      <c r="G119" s="105" t="s">
        <v>897</v>
      </c>
      <c r="H119" s="91" t="s">
        <v>1430</v>
      </c>
      <c r="I119" s="92" t="s">
        <v>276</v>
      </c>
      <c r="J119" s="93" t="s">
        <v>1013</v>
      </c>
      <c r="K119" s="107" t="s">
        <v>895</v>
      </c>
      <c r="L119" s="127">
        <v>624447</v>
      </c>
      <c r="M119" s="227"/>
    </row>
    <row r="120" spans="2:13" ht="12.75">
      <c r="B120" s="90">
        <v>5</v>
      </c>
      <c r="C120" s="90" t="s">
        <v>51</v>
      </c>
      <c r="D120" s="91"/>
      <c r="E120" s="91">
        <v>1</v>
      </c>
      <c r="F120" s="104" t="s">
        <v>626</v>
      </c>
      <c r="G120" s="105" t="s">
        <v>1037</v>
      </c>
      <c r="H120" s="91" t="s">
        <v>1430</v>
      </c>
      <c r="I120" s="92" t="s">
        <v>1931</v>
      </c>
      <c r="J120" s="93" t="s">
        <v>1013</v>
      </c>
      <c r="K120" s="107" t="s">
        <v>130</v>
      </c>
      <c r="L120" s="127">
        <v>556583</v>
      </c>
      <c r="M120" s="227"/>
    </row>
    <row r="121" spans="2:13" ht="12.75">
      <c r="B121" s="90">
        <v>6</v>
      </c>
      <c r="C121" s="94" t="s">
        <v>809</v>
      </c>
      <c r="D121" s="129"/>
      <c r="E121" s="129">
        <v>1</v>
      </c>
      <c r="F121" s="129" t="s">
        <v>507</v>
      </c>
      <c r="G121" s="94" t="s">
        <v>1059</v>
      </c>
      <c r="H121" s="91" t="s">
        <v>1430</v>
      </c>
      <c r="I121" s="92" t="s">
        <v>1932</v>
      </c>
      <c r="J121" s="93" t="s">
        <v>1013</v>
      </c>
      <c r="K121" s="107" t="s">
        <v>345</v>
      </c>
      <c r="L121" s="126">
        <v>564514</v>
      </c>
      <c r="M121" s="227"/>
    </row>
    <row r="122" spans="1:15" ht="12.75">
      <c r="A122" s="3"/>
      <c r="B122" s="90">
        <v>7</v>
      </c>
      <c r="C122" s="90" t="s">
        <v>185</v>
      </c>
      <c r="D122" s="91">
        <v>1</v>
      </c>
      <c r="E122" s="91"/>
      <c r="F122" s="91" t="s">
        <v>1474</v>
      </c>
      <c r="G122" s="105" t="s">
        <v>1041</v>
      </c>
      <c r="H122" s="91" t="s">
        <v>1430</v>
      </c>
      <c r="I122" s="92" t="s">
        <v>172</v>
      </c>
      <c r="J122" s="93" t="s">
        <v>1013</v>
      </c>
      <c r="K122" s="107" t="s">
        <v>186</v>
      </c>
      <c r="L122" s="127">
        <v>555998</v>
      </c>
      <c r="M122" s="227"/>
      <c r="N122" t="s">
        <v>1540</v>
      </c>
      <c r="O122" t="s">
        <v>1540</v>
      </c>
    </row>
    <row r="123" spans="2:13" ht="12.75">
      <c r="B123" s="90">
        <v>8</v>
      </c>
      <c r="C123" s="90" t="s">
        <v>92</v>
      </c>
      <c r="D123" s="91"/>
      <c r="E123" s="91">
        <v>1</v>
      </c>
      <c r="F123" s="91" t="s">
        <v>1471</v>
      </c>
      <c r="G123" s="105" t="s">
        <v>1034</v>
      </c>
      <c r="H123" s="91" t="s">
        <v>1430</v>
      </c>
      <c r="I123" s="92" t="s">
        <v>2316</v>
      </c>
      <c r="J123" s="93" t="s">
        <v>1013</v>
      </c>
      <c r="K123" s="107" t="s">
        <v>130</v>
      </c>
      <c r="L123" s="127">
        <v>446538</v>
      </c>
      <c r="M123" s="227"/>
    </row>
    <row r="124" spans="2:13" ht="12.75">
      <c r="B124" s="90">
        <v>9</v>
      </c>
      <c r="C124" s="90" t="s">
        <v>1216</v>
      </c>
      <c r="D124" s="91"/>
      <c r="E124" s="91">
        <v>1</v>
      </c>
      <c r="F124" s="91" t="s">
        <v>1470</v>
      </c>
      <c r="G124" s="105" t="s">
        <v>1036</v>
      </c>
      <c r="H124" s="91" t="s">
        <v>1435</v>
      </c>
      <c r="I124" s="92" t="s">
        <v>1329</v>
      </c>
      <c r="J124" s="93" t="s">
        <v>1021</v>
      </c>
      <c r="K124" s="107" t="s">
        <v>316</v>
      </c>
      <c r="L124" s="120" t="s">
        <v>913</v>
      </c>
      <c r="M124" s="227"/>
    </row>
    <row r="125" spans="2:13" ht="12.75">
      <c r="B125" s="90">
        <v>10</v>
      </c>
      <c r="C125" s="90" t="s">
        <v>59</v>
      </c>
      <c r="D125" s="91"/>
      <c r="E125" s="91">
        <v>1</v>
      </c>
      <c r="F125" s="104" t="s">
        <v>1472</v>
      </c>
      <c r="G125" s="105" t="s">
        <v>1051</v>
      </c>
      <c r="H125" s="91" t="s">
        <v>1435</v>
      </c>
      <c r="I125" s="92" t="s">
        <v>833</v>
      </c>
      <c r="J125" s="93" t="s">
        <v>1013</v>
      </c>
      <c r="K125" s="107" t="s">
        <v>68</v>
      </c>
      <c r="L125" s="127">
        <v>423799</v>
      </c>
      <c r="M125" s="227"/>
    </row>
    <row r="126" spans="1:13" ht="12.75">
      <c r="A126" s="3"/>
      <c r="B126" s="90">
        <v>11</v>
      </c>
      <c r="C126" s="90" t="s">
        <v>50</v>
      </c>
      <c r="D126" s="91"/>
      <c r="E126" s="91">
        <v>1</v>
      </c>
      <c r="F126" s="91" t="s">
        <v>1487</v>
      </c>
      <c r="G126" s="105" t="s">
        <v>1098</v>
      </c>
      <c r="H126" s="91" t="s">
        <v>1435</v>
      </c>
      <c r="I126" s="92" t="s">
        <v>172</v>
      </c>
      <c r="J126" s="93" t="s">
        <v>1013</v>
      </c>
      <c r="K126" s="107" t="s">
        <v>130</v>
      </c>
      <c r="L126" s="127" t="s">
        <v>135</v>
      </c>
      <c r="M126" s="227"/>
    </row>
    <row r="127" spans="1:13" ht="12.75">
      <c r="A127" s="3"/>
      <c r="B127" s="90">
        <v>12</v>
      </c>
      <c r="C127" s="90" t="s">
        <v>1096</v>
      </c>
      <c r="D127" s="91">
        <v>1</v>
      </c>
      <c r="E127" s="91"/>
      <c r="F127" s="91" t="s">
        <v>1483</v>
      </c>
      <c r="G127" s="105" t="s">
        <v>1279</v>
      </c>
      <c r="H127" s="91" t="s">
        <v>1435</v>
      </c>
      <c r="I127" s="92" t="s">
        <v>172</v>
      </c>
      <c r="J127" s="93" t="s">
        <v>1013</v>
      </c>
      <c r="K127" s="107" t="s">
        <v>181</v>
      </c>
      <c r="L127" s="127">
        <v>426567</v>
      </c>
      <c r="M127" s="227"/>
    </row>
    <row r="128" spans="1:16" ht="12.75">
      <c r="A128" s="3"/>
      <c r="B128" s="90">
        <v>13</v>
      </c>
      <c r="C128" s="90" t="s">
        <v>1217</v>
      </c>
      <c r="D128" s="91">
        <v>1</v>
      </c>
      <c r="E128" s="91"/>
      <c r="F128" s="91" t="s">
        <v>1488</v>
      </c>
      <c r="G128" s="105" t="s">
        <v>1099</v>
      </c>
      <c r="H128" s="91" t="s">
        <v>1435</v>
      </c>
      <c r="I128" s="124" t="s">
        <v>204</v>
      </c>
      <c r="J128" s="93" t="s">
        <v>1013</v>
      </c>
      <c r="K128" s="107" t="s">
        <v>214</v>
      </c>
      <c r="L128" s="127">
        <v>422189</v>
      </c>
      <c r="M128" s="232"/>
      <c r="P128" t="s">
        <v>1540</v>
      </c>
    </row>
    <row r="129" spans="1:13" ht="12.75">
      <c r="A129" s="3"/>
      <c r="B129" s="90">
        <v>14</v>
      </c>
      <c r="C129" s="94" t="s">
        <v>53</v>
      </c>
      <c r="D129" s="129">
        <v>1</v>
      </c>
      <c r="E129" s="129"/>
      <c r="F129" s="129" t="s">
        <v>484</v>
      </c>
      <c r="G129" s="94" t="s">
        <v>1054</v>
      </c>
      <c r="H129" s="91" t="s">
        <v>1435</v>
      </c>
      <c r="I129" s="124" t="s">
        <v>204</v>
      </c>
      <c r="J129" s="93" t="s">
        <v>1013</v>
      </c>
      <c r="K129" s="107" t="s">
        <v>214</v>
      </c>
      <c r="L129" s="127">
        <v>411413</v>
      </c>
      <c r="M129" s="227"/>
    </row>
    <row r="130" spans="1:13" ht="12.75">
      <c r="A130" t="s">
        <v>1540</v>
      </c>
      <c r="B130" s="90">
        <v>15</v>
      </c>
      <c r="C130" s="94" t="s">
        <v>49</v>
      </c>
      <c r="D130" s="129"/>
      <c r="E130" s="129">
        <v>1</v>
      </c>
      <c r="F130" s="129" t="s">
        <v>501</v>
      </c>
      <c r="G130" s="94" t="s">
        <v>1055</v>
      </c>
      <c r="H130" s="91" t="s">
        <v>1435</v>
      </c>
      <c r="I130" s="92" t="s">
        <v>172</v>
      </c>
      <c r="J130" s="93" t="s">
        <v>1013</v>
      </c>
      <c r="K130" s="93" t="s">
        <v>224</v>
      </c>
      <c r="L130" s="127">
        <v>410175</v>
      </c>
      <c r="M130" s="227"/>
    </row>
    <row r="131" spans="2:13" ht="12.75">
      <c r="B131" s="90">
        <v>16</v>
      </c>
      <c r="C131" s="90" t="s">
        <v>93</v>
      </c>
      <c r="D131" s="91">
        <v>1</v>
      </c>
      <c r="E131" s="91"/>
      <c r="F131" s="91" t="s">
        <v>1485</v>
      </c>
      <c r="G131" s="105" t="s">
        <v>442</v>
      </c>
      <c r="H131" s="91" t="s">
        <v>1435</v>
      </c>
      <c r="I131" s="124" t="s">
        <v>204</v>
      </c>
      <c r="J131" s="93" t="s">
        <v>1013</v>
      </c>
      <c r="K131" s="107" t="s">
        <v>214</v>
      </c>
      <c r="L131" s="126">
        <v>468191</v>
      </c>
      <c r="M131" s="227"/>
    </row>
    <row r="132" spans="1:13" ht="12.75">
      <c r="A132" t="s">
        <v>1540</v>
      </c>
      <c r="B132" s="90">
        <v>17</v>
      </c>
      <c r="C132" s="90" t="s">
        <v>52</v>
      </c>
      <c r="D132" s="91">
        <v>1</v>
      </c>
      <c r="E132" s="91"/>
      <c r="F132" s="91" t="s">
        <v>17</v>
      </c>
      <c r="G132" s="105" t="s">
        <v>1104</v>
      </c>
      <c r="H132" s="91" t="s">
        <v>1435</v>
      </c>
      <c r="I132" s="92" t="s">
        <v>276</v>
      </c>
      <c r="J132" s="93" t="s">
        <v>1013</v>
      </c>
      <c r="K132" s="107" t="s">
        <v>271</v>
      </c>
      <c r="L132" s="127">
        <v>419079</v>
      </c>
      <c r="M132" s="227"/>
    </row>
    <row r="133" spans="2:13" ht="12.75">
      <c r="B133" s="90">
        <v>18</v>
      </c>
      <c r="C133" s="94" t="s">
        <v>229</v>
      </c>
      <c r="D133" s="129">
        <v>1</v>
      </c>
      <c r="E133" s="129"/>
      <c r="F133" s="129" t="s">
        <v>504</v>
      </c>
      <c r="G133" s="94" t="s">
        <v>1058</v>
      </c>
      <c r="H133" s="91" t="s">
        <v>1435</v>
      </c>
      <c r="I133" s="92" t="s">
        <v>1649</v>
      </c>
      <c r="J133" s="93" t="s">
        <v>1013</v>
      </c>
      <c r="K133" s="107" t="s">
        <v>1655</v>
      </c>
      <c r="L133" s="127">
        <v>435915</v>
      </c>
      <c r="M133" s="227"/>
    </row>
    <row r="134" spans="2:16" ht="12.75">
      <c r="B134" s="90">
        <v>19</v>
      </c>
      <c r="C134" s="94" t="s">
        <v>230</v>
      </c>
      <c r="D134" s="129">
        <v>1</v>
      </c>
      <c r="E134" s="129"/>
      <c r="F134" s="129" t="s">
        <v>2</v>
      </c>
      <c r="G134" s="94" t="s">
        <v>1053</v>
      </c>
      <c r="H134" s="91" t="s">
        <v>1435</v>
      </c>
      <c r="I134" s="92" t="s">
        <v>2302</v>
      </c>
      <c r="J134" s="93" t="s">
        <v>1911</v>
      </c>
      <c r="K134" s="107" t="s">
        <v>1912</v>
      </c>
      <c r="L134" s="127">
        <v>411585</v>
      </c>
      <c r="M134" s="227"/>
      <c r="P134" t="s">
        <v>1540</v>
      </c>
    </row>
    <row r="135" spans="2:17" s="224" customFormat="1" ht="12.75">
      <c r="B135" s="90">
        <v>20</v>
      </c>
      <c r="C135" s="217" t="s">
        <v>60</v>
      </c>
      <c r="D135" s="218">
        <v>1</v>
      </c>
      <c r="E135" s="218"/>
      <c r="F135" s="218" t="s">
        <v>1489</v>
      </c>
      <c r="G135" s="219" t="s">
        <v>216</v>
      </c>
      <c r="H135" s="218" t="s">
        <v>1435</v>
      </c>
      <c r="I135" s="220" t="s">
        <v>1977</v>
      </c>
      <c r="J135" s="221" t="s">
        <v>1911</v>
      </c>
      <c r="K135" s="222" t="s">
        <v>1943</v>
      </c>
      <c r="L135" s="223">
        <v>413007</v>
      </c>
      <c r="M135" s="233"/>
      <c r="Q135" s="224" t="s">
        <v>1540</v>
      </c>
    </row>
    <row r="136" spans="2:13" s="224" customFormat="1" ht="12.75">
      <c r="B136" s="90">
        <v>21</v>
      </c>
      <c r="C136" s="217" t="s">
        <v>62</v>
      </c>
      <c r="D136" s="218">
        <v>1</v>
      </c>
      <c r="E136" s="218"/>
      <c r="F136" s="218" t="s">
        <v>1502</v>
      </c>
      <c r="G136" s="219" t="s">
        <v>1112</v>
      </c>
      <c r="H136" s="218" t="s">
        <v>1435</v>
      </c>
      <c r="I136" s="220" t="s">
        <v>1977</v>
      </c>
      <c r="J136" s="221" t="s">
        <v>1013</v>
      </c>
      <c r="K136" s="222" t="s">
        <v>1943</v>
      </c>
      <c r="L136" s="223">
        <v>437313</v>
      </c>
      <c r="M136" s="233"/>
    </row>
    <row r="137" spans="2:13" s="224" customFormat="1" ht="12.75">
      <c r="B137" s="90">
        <v>22</v>
      </c>
      <c r="C137" s="217" t="s">
        <v>61</v>
      </c>
      <c r="D137" s="218">
        <v>1</v>
      </c>
      <c r="E137" s="218"/>
      <c r="F137" s="218" t="s">
        <v>1493</v>
      </c>
      <c r="G137" s="219" t="s">
        <v>1111</v>
      </c>
      <c r="H137" s="218" t="s">
        <v>1435</v>
      </c>
      <c r="I137" s="220" t="s">
        <v>1977</v>
      </c>
      <c r="J137" s="221" t="s">
        <v>1911</v>
      </c>
      <c r="K137" s="222" t="s">
        <v>1943</v>
      </c>
      <c r="L137" s="223">
        <v>404535</v>
      </c>
      <c r="M137" s="233"/>
    </row>
    <row r="138" spans="2:13" s="224" customFormat="1" ht="12.75">
      <c r="B138" s="90">
        <v>23</v>
      </c>
      <c r="C138" s="217" t="s">
        <v>63</v>
      </c>
      <c r="D138" s="218">
        <v>1</v>
      </c>
      <c r="E138" s="218"/>
      <c r="F138" s="218" t="s">
        <v>1505</v>
      </c>
      <c r="G138" s="219" t="s">
        <v>1114</v>
      </c>
      <c r="H138" s="218" t="s">
        <v>1435</v>
      </c>
      <c r="I138" s="92" t="s">
        <v>2302</v>
      </c>
      <c r="J138" s="221" t="s">
        <v>1911</v>
      </c>
      <c r="K138" s="222" t="s">
        <v>1972</v>
      </c>
      <c r="L138" s="237">
        <v>420102</v>
      </c>
      <c r="M138" s="233"/>
    </row>
    <row r="139" spans="2:13" ht="12.75">
      <c r="B139" s="90">
        <v>24</v>
      </c>
      <c r="C139" s="94" t="s">
        <v>811</v>
      </c>
      <c r="D139" s="129"/>
      <c r="E139" s="129">
        <v>1</v>
      </c>
      <c r="F139" s="129" t="s">
        <v>518</v>
      </c>
      <c r="G139" s="94" t="s">
        <v>1117</v>
      </c>
      <c r="H139" s="91" t="s">
        <v>1436</v>
      </c>
      <c r="I139" s="92" t="s">
        <v>1649</v>
      </c>
      <c r="J139" s="221" t="s">
        <v>1911</v>
      </c>
      <c r="K139" s="107" t="s">
        <v>2321</v>
      </c>
      <c r="L139" s="127">
        <v>419302</v>
      </c>
      <c r="M139" s="227"/>
    </row>
    <row r="140" spans="2:13" ht="12.75">
      <c r="B140" s="90">
        <v>25</v>
      </c>
      <c r="C140" s="90" t="s">
        <v>1218</v>
      </c>
      <c r="D140" s="91"/>
      <c r="E140" s="91">
        <v>1</v>
      </c>
      <c r="F140" s="91" t="s">
        <v>1522</v>
      </c>
      <c r="G140" s="105" t="s">
        <v>1249</v>
      </c>
      <c r="H140" s="91" t="s">
        <v>1436</v>
      </c>
      <c r="I140" s="92" t="s">
        <v>1649</v>
      </c>
      <c r="J140" s="93" t="s">
        <v>1014</v>
      </c>
      <c r="K140" s="119" t="s">
        <v>100</v>
      </c>
      <c r="L140" s="126">
        <v>323739</v>
      </c>
      <c r="M140" s="227"/>
    </row>
    <row r="141" spans="2:16" ht="12.75">
      <c r="B141" s="90">
        <v>26</v>
      </c>
      <c r="C141" s="90" t="s">
        <v>152</v>
      </c>
      <c r="D141" s="91">
        <v>1</v>
      </c>
      <c r="E141" s="91"/>
      <c r="F141" s="130" t="s">
        <v>187</v>
      </c>
      <c r="G141" s="105" t="s">
        <v>188</v>
      </c>
      <c r="H141" s="91" t="s">
        <v>1436</v>
      </c>
      <c r="I141" s="92" t="s">
        <v>1649</v>
      </c>
      <c r="J141" s="93" t="s">
        <v>1014</v>
      </c>
      <c r="K141" s="107" t="s">
        <v>346</v>
      </c>
      <c r="L141" s="126">
        <v>317747</v>
      </c>
      <c r="M141" s="227"/>
      <c r="P141" t="s">
        <v>1540</v>
      </c>
    </row>
    <row r="142" spans="2:13" ht="12.75">
      <c r="B142" s="90">
        <v>27</v>
      </c>
      <c r="C142" s="90" t="s">
        <v>1221</v>
      </c>
      <c r="D142" s="91">
        <v>1</v>
      </c>
      <c r="E142" s="91"/>
      <c r="F142" s="91" t="s">
        <v>1516</v>
      </c>
      <c r="G142" s="105" t="s">
        <v>1126</v>
      </c>
      <c r="H142" s="91" t="s">
        <v>1436</v>
      </c>
      <c r="I142" s="92" t="s">
        <v>1891</v>
      </c>
      <c r="J142" s="93" t="s">
        <v>1014</v>
      </c>
      <c r="K142" s="107" t="s">
        <v>182</v>
      </c>
      <c r="L142" s="127">
        <v>358433</v>
      </c>
      <c r="M142" s="227"/>
    </row>
    <row r="143" spans="2:13" ht="12.75">
      <c r="B143" s="90">
        <v>28</v>
      </c>
      <c r="C143" s="90" t="s">
        <v>1225</v>
      </c>
      <c r="D143" s="91"/>
      <c r="E143" s="91">
        <v>1</v>
      </c>
      <c r="F143" s="91" t="s">
        <v>1520</v>
      </c>
      <c r="G143" s="105" t="s">
        <v>1286</v>
      </c>
      <c r="H143" s="91" t="s">
        <v>1436</v>
      </c>
      <c r="I143" s="92" t="s">
        <v>1891</v>
      </c>
      <c r="J143" s="93" t="s">
        <v>1014</v>
      </c>
      <c r="K143" s="107" t="s">
        <v>182</v>
      </c>
      <c r="L143" s="127">
        <v>353645</v>
      </c>
      <c r="M143" s="227"/>
    </row>
    <row r="144" spans="2:13" ht="12.75">
      <c r="B144" s="90">
        <v>29</v>
      </c>
      <c r="C144" s="90" t="s">
        <v>1226</v>
      </c>
      <c r="D144" s="91">
        <v>1</v>
      </c>
      <c r="E144" s="91"/>
      <c r="F144" s="91" t="s">
        <v>1521</v>
      </c>
      <c r="G144" s="105" t="s">
        <v>1287</v>
      </c>
      <c r="H144" s="91" t="s">
        <v>1436</v>
      </c>
      <c r="I144" s="92" t="s">
        <v>1891</v>
      </c>
      <c r="J144" s="93" t="s">
        <v>1014</v>
      </c>
      <c r="K144" s="107" t="s">
        <v>182</v>
      </c>
      <c r="L144" s="126" t="s">
        <v>1896</v>
      </c>
      <c r="M144" s="227"/>
    </row>
    <row r="145" spans="2:13" ht="12.75">
      <c r="B145" s="90">
        <v>30</v>
      </c>
      <c r="C145" s="90" t="s">
        <v>1001</v>
      </c>
      <c r="D145" s="91"/>
      <c r="E145" s="91">
        <v>1</v>
      </c>
      <c r="F145" s="91" t="s">
        <v>1556</v>
      </c>
      <c r="G145" s="105" t="s">
        <v>1090</v>
      </c>
      <c r="H145" s="91" t="s">
        <v>1436</v>
      </c>
      <c r="I145" s="92" t="s">
        <v>1891</v>
      </c>
      <c r="J145" s="93" t="s">
        <v>1014</v>
      </c>
      <c r="K145" s="107" t="s">
        <v>182</v>
      </c>
      <c r="L145" s="127">
        <v>340368</v>
      </c>
      <c r="M145" s="227"/>
    </row>
    <row r="146" spans="2:13" ht="12.75">
      <c r="B146" s="90">
        <v>31</v>
      </c>
      <c r="C146" s="90" t="s">
        <v>759</v>
      </c>
      <c r="D146" s="91"/>
      <c r="E146" s="91">
        <v>1</v>
      </c>
      <c r="F146" s="91" t="s">
        <v>1549</v>
      </c>
      <c r="G146" s="105" t="s">
        <v>1091</v>
      </c>
      <c r="H146" s="91" t="s">
        <v>1436</v>
      </c>
      <c r="I146" s="92" t="s">
        <v>1891</v>
      </c>
      <c r="J146" s="93" t="s">
        <v>1014</v>
      </c>
      <c r="K146" s="107" t="s">
        <v>182</v>
      </c>
      <c r="L146" s="127">
        <v>342149</v>
      </c>
      <c r="M146" s="227"/>
    </row>
    <row r="147" spans="2:13" ht="12.75">
      <c r="B147" s="90">
        <v>32</v>
      </c>
      <c r="C147" s="90" t="s">
        <v>1000</v>
      </c>
      <c r="D147" s="91"/>
      <c r="E147" s="91">
        <v>1</v>
      </c>
      <c r="F147" s="91" t="s">
        <v>1550</v>
      </c>
      <c r="G147" s="105" t="s">
        <v>1094</v>
      </c>
      <c r="H147" s="91" t="s">
        <v>1436</v>
      </c>
      <c r="I147" s="92" t="s">
        <v>1891</v>
      </c>
      <c r="J147" s="93" t="s">
        <v>1014</v>
      </c>
      <c r="K147" s="107" t="s">
        <v>182</v>
      </c>
      <c r="L147" s="127">
        <v>333273</v>
      </c>
      <c r="M147" s="227"/>
    </row>
    <row r="148" spans="2:16" ht="12.75">
      <c r="B148" s="90">
        <v>33</v>
      </c>
      <c r="C148" s="90" t="s">
        <v>999</v>
      </c>
      <c r="D148" s="91"/>
      <c r="E148" s="91">
        <v>1</v>
      </c>
      <c r="F148" s="91" t="s">
        <v>1004</v>
      </c>
      <c r="G148" s="105" t="s">
        <v>1095</v>
      </c>
      <c r="H148" s="91" t="s">
        <v>1436</v>
      </c>
      <c r="I148" s="92" t="s">
        <v>1891</v>
      </c>
      <c r="J148" s="93" t="s">
        <v>1014</v>
      </c>
      <c r="K148" s="107" t="s">
        <v>182</v>
      </c>
      <c r="L148" s="127">
        <v>342624</v>
      </c>
      <c r="M148" s="227" t="s">
        <v>1540</v>
      </c>
      <c r="P148" t="s">
        <v>1540</v>
      </c>
    </row>
    <row r="149" spans="2:13" ht="12.75">
      <c r="B149" s="90">
        <v>34</v>
      </c>
      <c r="C149" s="90" t="s">
        <v>758</v>
      </c>
      <c r="D149" s="91"/>
      <c r="E149" s="91">
        <v>1</v>
      </c>
      <c r="F149" s="91" t="s">
        <v>1548</v>
      </c>
      <c r="G149" s="105" t="s">
        <v>762</v>
      </c>
      <c r="H149" s="91" t="s">
        <v>1436</v>
      </c>
      <c r="I149" s="92" t="s">
        <v>1891</v>
      </c>
      <c r="J149" s="93" t="s">
        <v>1014</v>
      </c>
      <c r="K149" s="107" t="s">
        <v>182</v>
      </c>
      <c r="L149" s="127">
        <v>342.566</v>
      </c>
      <c r="M149" s="227"/>
    </row>
    <row r="150" spans="2:13" ht="12.75">
      <c r="B150" s="90">
        <v>35</v>
      </c>
      <c r="C150" s="90" t="s">
        <v>1219</v>
      </c>
      <c r="D150" s="91">
        <v>1</v>
      </c>
      <c r="E150" s="91"/>
      <c r="F150" s="91" t="s">
        <v>1513</v>
      </c>
      <c r="G150" s="105" t="s">
        <v>1122</v>
      </c>
      <c r="H150" s="91" t="s">
        <v>1436</v>
      </c>
      <c r="I150" s="92" t="s">
        <v>1891</v>
      </c>
      <c r="J150" s="93" t="s">
        <v>1014</v>
      </c>
      <c r="K150" s="107" t="s">
        <v>182</v>
      </c>
      <c r="L150" s="127">
        <v>344331</v>
      </c>
      <c r="M150" s="227"/>
    </row>
    <row r="151" spans="2:13" ht="12.75">
      <c r="B151" s="90">
        <v>36</v>
      </c>
      <c r="C151" s="90" t="s">
        <v>1097</v>
      </c>
      <c r="D151" s="91"/>
      <c r="E151" s="91">
        <v>1</v>
      </c>
      <c r="F151" s="91">
        <v>140348015</v>
      </c>
      <c r="G151" s="105" t="s">
        <v>1280</v>
      </c>
      <c r="H151" s="91" t="s">
        <v>1436</v>
      </c>
      <c r="I151" s="92" t="s">
        <v>1891</v>
      </c>
      <c r="J151" s="93" t="s">
        <v>1014</v>
      </c>
      <c r="K151" s="107" t="s">
        <v>182</v>
      </c>
      <c r="L151" s="127">
        <v>321938</v>
      </c>
      <c r="M151" s="227"/>
    </row>
    <row r="152" spans="2:13" ht="12.75">
      <c r="B152" s="90">
        <v>37</v>
      </c>
      <c r="C152" s="90" t="s">
        <v>231</v>
      </c>
      <c r="D152" s="91">
        <v>1</v>
      </c>
      <c r="E152" s="91"/>
      <c r="F152" s="91" t="s">
        <v>1508</v>
      </c>
      <c r="G152" s="105" t="s">
        <v>1116</v>
      </c>
      <c r="H152" s="91" t="s">
        <v>1436</v>
      </c>
      <c r="I152" s="92" t="s">
        <v>1891</v>
      </c>
      <c r="J152" s="93" t="s">
        <v>1014</v>
      </c>
      <c r="K152" s="107" t="s">
        <v>272</v>
      </c>
      <c r="L152" s="127">
        <v>313771</v>
      </c>
      <c r="M152" s="227"/>
    </row>
    <row r="153" spans="2:13" ht="12.75">
      <c r="B153" s="90">
        <v>38</v>
      </c>
      <c r="C153" s="90" t="s">
        <v>1903</v>
      </c>
      <c r="D153" s="91">
        <v>1</v>
      </c>
      <c r="E153" s="91"/>
      <c r="F153" s="91" t="s">
        <v>1478</v>
      </c>
      <c r="G153" s="105" t="s">
        <v>1063</v>
      </c>
      <c r="H153" s="91" t="s">
        <v>1436</v>
      </c>
      <c r="I153" s="92" t="s">
        <v>1329</v>
      </c>
      <c r="J153" s="93" t="s">
        <v>1012</v>
      </c>
      <c r="K153" s="107" t="s">
        <v>775</v>
      </c>
      <c r="L153" s="127">
        <v>301897</v>
      </c>
      <c r="M153" s="227"/>
    </row>
    <row r="154" spans="2:13" ht="12.75">
      <c r="B154" s="90">
        <v>39</v>
      </c>
      <c r="C154" s="90" t="s">
        <v>1904</v>
      </c>
      <c r="D154" s="91">
        <v>1</v>
      </c>
      <c r="E154" s="91"/>
      <c r="F154" s="104" t="s">
        <v>1492</v>
      </c>
      <c r="G154" s="105" t="s">
        <v>1110</v>
      </c>
      <c r="H154" s="91" t="s">
        <v>1436</v>
      </c>
      <c r="I154" s="92" t="s">
        <v>172</v>
      </c>
      <c r="J154" s="93" t="s">
        <v>1012</v>
      </c>
      <c r="K154" s="107" t="s">
        <v>776</v>
      </c>
      <c r="L154" s="127">
        <v>218087</v>
      </c>
      <c r="M154" s="227"/>
    </row>
    <row r="155" spans="2:13" ht="12.75">
      <c r="B155" s="90">
        <v>40</v>
      </c>
      <c r="C155" s="90" t="s">
        <v>1223</v>
      </c>
      <c r="D155" s="91">
        <v>1</v>
      </c>
      <c r="E155" s="91"/>
      <c r="F155" s="91" t="s">
        <v>1517</v>
      </c>
      <c r="G155" s="105" t="s">
        <v>1285</v>
      </c>
      <c r="H155" s="91" t="s">
        <v>1436</v>
      </c>
      <c r="I155" s="92" t="s">
        <v>1932</v>
      </c>
      <c r="J155" s="93" t="s">
        <v>1014</v>
      </c>
      <c r="K155" s="119" t="s">
        <v>215</v>
      </c>
      <c r="L155" s="127">
        <v>342862</v>
      </c>
      <c r="M155" s="227"/>
    </row>
    <row r="156" spans="2:13" ht="12.75">
      <c r="B156" s="90">
        <v>41</v>
      </c>
      <c r="C156" s="90" t="s">
        <v>1224</v>
      </c>
      <c r="D156" s="91"/>
      <c r="E156" s="91">
        <v>1</v>
      </c>
      <c r="F156" s="91" t="s">
        <v>1519</v>
      </c>
      <c r="G156" s="105" t="s">
        <v>987</v>
      </c>
      <c r="H156" s="91" t="s">
        <v>1436</v>
      </c>
      <c r="I156" s="92" t="s">
        <v>1932</v>
      </c>
      <c r="J156" s="93" t="s">
        <v>1014</v>
      </c>
      <c r="K156" s="119" t="s">
        <v>215</v>
      </c>
      <c r="L156" s="127">
        <v>332275</v>
      </c>
      <c r="M156" s="227"/>
    </row>
    <row r="157" spans="2:13" ht="12.75">
      <c r="B157" s="90">
        <v>42</v>
      </c>
      <c r="C157" s="90" t="s">
        <v>1227</v>
      </c>
      <c r="D157" s="91">
        <v>1</v>
      </c>
      <c r="E157" s="91"/>
      <c r="F157" s="91" t="s">
        <v>1528</v>
      </c>
      <c r="G157" s="105" t="s">
        <v>1290</v>
      </c>
      <c r="H157" s="91" t="s">
        <v>1436</v>
      </c>
      <c r="I157" s="92" t="s">
        <v>1932</v>
      </c>
      <c r="J157" s="93" t="s">
        <v>1014</v>
      </c>
      <c r="K157" s="119" t="s">
        <v>215</v>
      </c>
      <c r="L157" s="126">
        <v>336902</v>
      </c>
      <c r="M157" s="227"/>
    </row>
    <row r="158" spans="2:13" ht="12.75">
      <c r="B158" s="90">
        <v>43</v>
      </c>
      <c r="C158" s="90" t="s">
        <v>1233</v>
      </c>
      <c r="D158" s="91">
        <v>1</v>
      </c>
      <c r="E158" s="91"/>
      <c r="F158" s="91" t="s">
        <v>1533</v>
      </c>
      <c r="G158" s="105" t="s">
        <v>1295</v>
      </c>
      <c r="H158" s="91" t="s">
        <v>1436</v>
      </c>
      <c r="I158" s="92" t="s">
        <v>1932</v>
      </c>
      <c r="J158" s="93" t="s">
        <v>1014</v>
      </c>
      <c r="K158" s="119" t="s">
        <v>215</v>
      </c>
      <c r="L158" s="127">
        <v>315462</v>
      </c>
      <c r="M158" s="227"/>
    </row>
    <row r="159" spans="2:13" ht="12.75">
      <c r="B159" s="90">
        <v>44</v>
      </c>
      <c r="C159" s="90" t="s">
        <v>1234</v>
      </c>
      <c r="D159" s="91">
        <v>1</v>
      </c>
      <c r="E159" s="91"/>
      <c r="F159" s="91" t="s">
        <v>1536</v>
      </c>
      <c r="G159" s="105" t="s">
        <v>1298</v>
      </c>
      <c r="H159" s="91" t="s">
        <v>1436</v>
      </c>
      <c r="I159" s="92" t="s">
        <v>1932</v>
      </c>
      <c r="J159" s="93" t="s">
        <v>1014</v>
      </c>
      <c r="K159" s="119" t="s">
        <v>215</v>
      </c>
      <c r="L159" s="126">
        <v>334285</v>
      </c>
      <c r="M159" s="227"/>
    </row>
    <row r="160" spans="2:13" ht="12.75">
      <c r="B160" s="90">
        <v>45</v>
      </c>
      <c r="C160" s="90" t="s">
        <v>1235</v>
      </c>
      <c r="D160" s="91">
        <v>1</v>
      </c>
      <c r="E160" s="91"/>
      <c r="F160" s="91" t="s">
        <v>1538</v>
      </c>
      <c r="G160" s="105" t="s">
        <v>1299</v>
      </c>
      <c r="H160" s="91" t="s">
        <v>1436</v>
      </c>
      <c r="I160" s="92" t="s">
        <v>1932</v>
      </c>
      <c r="J160" s="93" t="s">
        <v>1014</v>
      </c>
      <c r="K160" s="119" t="s">
        <v>215</v>
      </c>
      <c r="L160" s="127">
        <v>315931</v>
      </c>
      <c r="M160" s="227"/>
    </row>
    <row r="161" spans="2:13" ht="12.75">
      <c r="B161" s="90">
        <v>46</v>
      </c>
      <c r="C161" s="90" t="s">
        <v>1236</v>
      </c>
      <c r="D161" s="91">
        <v>1</v>
      </c>
      <c r="E161" s="91"/>
      <c r="F161" s="91" t="s">
        <v>1539</v>
      </c>
      <c r="G161" s="105" t="s">
        <v>1300</v>
      </c>
      <c r="H161" s="91" t="s">
        <v>1436</v>
      </c>
      <c r="I161" s="92" t="s">
        <v>1933</v>
      </c>
      <c r="J161" s="93" t="s">
        <v>1014</v>
      </c>
      <c r="K161" s="119" t="s">
        <v>215</v>
      </c>
      <c r="L161" s="127">
        <v>317116</v>
      </c>
      <c r="M161" s="227"/>
    </row>
    <row r="162" spans="1:13" ht="12.75">
      <c r="A162" t="s">
        <v>1540</v>
      </c>
      <c r="B162" s="90">
        <v>47</v>
      </c>
      <c r="C162" s="90" t="s">
        <v>1237</v>
      </c>
      <c r="D162" s="91">
        <v>1</v>
      </c>
      <c r="E162" s="91"/>
      <c r="F162" s="91" t="s">
        <v>1542</v>
      </c>
      <c r="G162" s="105" t="s">
        <v>805</v>
      </c>
      <c r="H162" s="91" t="s">
        <v>1436</v>
      </c>
      <c r="I162" s="92" t="s">
        <v>1932</v>
      </c>
      <c r="J162" s="93" t="s">
        <v>1014</v>
      </c>
      <c r="K162" s="119" t="s">
        <v>215</v>
      </c>
      <c r="L162" s="127">
        <v>306424</v>
      </c>
      <c r="M162" s="227"/>
    </row>
    <row r="163" spans="2:13" ht="12.75">
      <c r="B163" s="90">
        <v>48</v>
      </c>
      <c r="C163" s="90" t="s">
        <v>54</v>
      </c>
      <c r="D163" s="91">
        <v>1</v>
      </c>
      <c r="E163" s="91"/>
      <c r="F163" s="91" t="s">
        <v>30</v>
      </c>
      <c r="G163" s="105" t="s">
        <v>1130</v>
      </c>
      <c r="H163" s="91" t="s">
        <v>1436</v>
      </c>
      <c r="I163" s="92" t="s">
        <v>1932</v>
      </c>
      <c r="J163" s="93" t="s">
        <v>1014</v>
      </c>
      <c r="K163" s="107" t="s">
        <v>136</v>
      </c>
      <c r="L163" s="127">
        <v>326371</v>
      </c>
      <c r="M163" s="227"/>
    </row>
    <row r="164" spans="2:13" ht="12.75">
      <c r="B164" s="90">
        <v>49</v>
      </c>
      <c r="C164" s="90" t="s">
        <v>1007</v>
      </c>
      <c r="D164" s="91">
        <v>1</v>
      </c>
      <c r="E164" s="91"/>
      <c r="F164" s="91" t="s">
        <v>1534</v>
      </c>
      <c r="G164" s="105" t="s">
        <v>1296</v>
      </c>
      <c r="H164" s="91" t="s">
        <v>1436</v>
      </c>
      <c r="I164" s="92" t="s">
        <v>1932</v>
      </c>
      <c r="J164" s="93" t="s">
        <v>1014</v>
      </c>
      <c r="K164" s="119" t="s">
        <v>215</v>
      </c>
      <c r="L164" s="127">
        <v>307574</v>
      </c>
      <c r="M164" s="227"/>
    </row>
    <row r="165" spans="2:13" ht="12.75">
      <c r="B165" s="90">
        <v>50</v>
      </c>
      <c r="C165" s="90" t="s">
        <v>206</v>
      </c>
      <c r="D165" s="91"/>
      <c r="E165" s="91">
        <v>1</v>
      </c>
      <c r="F165" s="91" t="s">
        <v>33</v>
      </c>
      <c r="G165" s="105" t="s">
        <v>1153</v>
      </c>
      <c r="H165" s="91" t="s">
        <v>1436</v>
      </c>
      <c r="I165" s="92" t="s">
        <v>1932</v>
      </c>
      <c r="J165" s="93" t="s">
        <v>1014</v>
      </c>
      <c r="K165" s="119" t="s">
        <v>215</v>
      </c>
      <c r="L165" s="126">
        <v>334000</v>
      </c>
      <c r="M165" s="227"/>
    </row>
    <row r="166" spans="2:13" ht="12.75">
      <c r="B166" s="90">
        <v>51</v>
      </c>
      <c r="C166" s="90" t="s">
        <v>1338</v>
      </c>
      <c r="D166" s="91">
        <v>1</v>
      </c>
      <c r="E166" s="91"/>
      <c r="F166" s="91" t="s">
        <v>1514</v>
      </c>
      <c r="G166" s="105" t="s">
        <v>1124</v>
      </c>
      <c r="H166" s="91" t="s">
        <v>1436</v>
      </c>
      <c r="I166" s="92" t="s">
        <v>1932</v>
      </c>
      <c r="J166" s="93" t="s">
        <v>1014</v>
      </c>
      <c r="K166" s="119" t="s">
        <v>215</v>
      </c>
      <c r="L166" s="127">
        <v>331393</v>
      </c>
      <c r="M166" s="227"/>
    </row>
    <row r="167" spans="2:13" ht="12.75">
      <c r="B167" s="90">
        <v>52</v>
      </c>
      <c r="C167" s="90" t="s">
        <v>1222</v>
      </c>
      <c r="D167" s="91">
        <v>1</v>
      </c>
      <c r="E167" s="91"/>
      <c r="F167" s="91" t="s">
        <v>627</v>
      </c>
      <c r="G167" s="105" t="s">
        <v>1127</v>
      </c>
      <c r="H167" s="91" t="s">
        <v>1436</v>
      </c>
      <c r="I167" s="92" t="s">
        <v>1932</v>
      </c>
      <c r="J167" s="93" t="s">
        <v>1014</v>
      </c>
      <c r="K167" s="119" t="s">
        <v>215</v>
      </c>
      <c r="L167" s="127">
        <v>327221</v>
      </c>
      <c r="M167" s="227"/>
    </row>
    <row r="168" spans="2:13" ht="12.75">
      <c r="B168" s="90">
        <v>53</v>
      </c>
      <c r="C168" s="90" t="s">
        <v>1947</v>
      </c>
      <c r="D168" s="91"/>
      <c r="E168" s="91">
        <v>1</v>
      </c>
      <c r="F168" s="91" t="s">
        <v>519</v>
      </c>
      <c r="G168" s="105" t="s">
        <v>1129</v>
      </c>
      <c r="H168" s="91" t="s">
        <v>1436</v>
      </c>
      <c r="I168" s="92" t="s">
        <v>1891</v>
      </c>
      <c r="J168" s="93" t="s">
        <v>1012</v>
      </c>
      <c r="K168" s="107" t="s">
        <v>182</v>
      </c>
      <c r="L168" s="127">
        <v>312529</v>
      </c>
      <c r="M168" s="227"/>
    </row>
    <row r="169" spans="2:13" s="224" customFormat="1" ht="12.75">
      <c r="B169" s="90">
        <v>54</v>
      </c>
      <c r="C169" s="217" t="s">
        <v>270</v>
      </c>
      <c r="D169" s="218">
        <v>1</v>
      </c>
      <c r="E169" s="218"/>
      <c r="F169" s="218" t="s">
        <v>1531</v>
      </c>
      <c r="G169" s="219" t="s">
        <v>1293</v>
      </c>
      <c r="H169" s="218" t="s">
        <v>1436</v>
      </c>
      <c r="I169" s="225" t="s">
        <v>1977</v>
      </c>
      <c r="J169" s="221" t="s">
        <v>1014</v>
      </c>
      <c r="K169" s="222" t="s">
        <v>272</v>
      </c>
      <c r="L169" s="237">
        <v>221354</v>
      </c>
      <c r="M169" s="233"/>
    </row>
    <row r="170" spans="2:13" s="224" customFormat="1" ht="12.75">
      <c r="B170" s="90">
        <v>55</v>
      </c>
      <c r="C170" s="217" t="s">
        <v>1964</v>
      </c>
      <c r="D170" s="218">
        <v>1</v>
      </c>
      <c r="E170" s="218"/>
      <c r="F170" s="218" t="s">
        <v>1277</v>
      </c>
      <c r="G170" s="219" t="s">
        <v>1278</v>
      </c>
      <c r="H170" s="218" t="s">
        <v>1436</v>
      </c>
      <c r="I170" s="225" t="s">
        <v>172</v>
      </c>
      <c r="J170" s="221" t="s">
        <v>1012</v>
      </c>
      <c r="K170" s="222" t="s">
        <v>776</v>
      </c>
      <c r="L170" s="237">
        <v>327736</v>
      </c>
      <c r="M170" s="233"/>
    </row>
    <row r="171" spans="2:13" s="224" customFormat="1" ht="12.75">
      <c r="B171" s="90">
        <v>56</v>
      </c>
      <c r="C171" s="217" t="s">
        <v>65</v>
      </c>
      <c r="D171" s="218"/>
      <c r="E171" s="218">
        <v>1</v>
      </c>
      <c r="F171" s="218" t="s">
        <v>1532</v>
      </c>
      <c r="G171" s="219" t="s">
        <v>1294</v>
      </c>
      <c r="H171" s="218" t="s">
        <v>1436</v>
      </c>
      <c r="I171" s="225" t="s">
        <v>1977</v>
      </c>
      <c r="J171" s="221" t="s">
        <v>1014</v>
      </c>
      <c r="K171" s="222" t="s">
        <v>272</v>
      </c>
      <c r="L171" s="237">
        <v>336798</v>
      </c>
      <c r="M171" s="233"/>
    </row>
    <row r="172" spans="2:13" s="224" customFormat="1" ht="12.75">
      <c r="B172" s="90">
        <v>57</v>
      </c>
      <c r="C172" s="217" t="s">
        <v>1349</v>
      </c>
      <c r="D172" s="218">
        <v>1</v>
      </c>
      <c r="E172" s="218"/>
      <c r="F172" s="218" t="s">
        <v>622</v>
      </c>
      <c r="G172" s="219" t="s">
        <v>1343</v>
      </c>
      <c r="H172" s="218" t="s">
        <v>1436</v>
      </c>
      <c r="I172" s="225" t="s">
        <v>1977</v>
      </c>
      <c r="J172" s="221" t="s">
        <v>1014</v>
      </c>
      <c r="K172" s="226" t="s">
        <v>272</v>
      </c>
      <c r="L172" s="237">
        <v>310485</v>
      </c>
      <c r="M172" s="233"/>
    </row>
    <row r="173" spans="2:16" s="224" customFormat="1" ht="12.75">
      <c r="B173" s="90">
        <v>58</v>
      </c>
      <c r="C173" s="217" t="s">
        <v>232</v>
      </c>
      <c r="D173" s="218"/>
      <c r="E173" s="218">
        <v>1</v>
      </c>
      <c r="F173" s="218" t="s">
        <v>1526</v>
      </c>
      <c r="G173" s="219" t="s">
        <v>1288</v>
      </c>
      <c r="H173" s="218" t="s">
        <v>1436</v>
      </c>
      <c r="I173" s="225" t="s">
        <v>1977</v>
      </c>
      <c r="J173" s="221" t="s">
        <v>1014</v>
      </c>
      <c r="K173" s="222" t="s">
        <v>272</v>
      </c>
      <c r="L173" s="223" t="s">
        <v>1982</v>
      </c>
      <c r="M173" s="233"/>
      <c r="P173" s="224" t="s">
        <v>1540</v>
      </c>
    </row>
    <row r="174" spans="2:18" s="224" customFormat="1" ht="12.75">
      <c r="B174" s="90">
        <v>59</v>
      </c>
      <c r="C174" s="217" t="s">
        <v>64</v>
      </c>
      <c r="D174" s="218"/>
      <c r="E174" s="218">
        <v>1</v>
      </c>
      <c r="F174" s="218" t="s">
        <v>1527</v>
      </c>
      <c r="G174" s="219" t="s">
        <v>1289</v>
      </c>
      <c r="H174" s="218" t="s">
        <v>1436</v>
      </c>
      <c r="I174" s="225" t="s">
        <v>1977</v>
      </c>
      <c r="J174" s="221" t="s">
        <v>1014</v>
      </c>
      <c r="K174" s="222" t="s">
        <v>272</v>
      </c>
      <c r="L174" s="237">
        <v>321605</v>
      </c>
      <c r="M174" s="233"/>
      <c r="R174" s="224" t="s">
        <v>1540</v>
      </c>
    </row>
    <row r="175" spans="2:13" s="224" customFormat="1" ht="12.75">
      <c r="B175" s="90">
        <v>60</v>
      </c>
      <c r="C175" s="217" t="s">
        <v>1232</v>
      </c>
      <c r="D175" s="218"/>
      <c r="E175" s="218">
        <v>1</v>
      </c>
      <c r="F175" s="218" t="s">
        <v>1530</v>
      </c>
      <c r="G175" s="219" t="s">
        <v>1292</v>
      </c>
      <c r="H175" s="218" t="s">
        <v>1436</v>
      </c>
      <c r="I175" s="225" t="s">
        <v>1977</v>
      </c>
      <c r="J175" s="221" t="s">
        <v>1014</v>
      </c>
      <c r="K175" s="226" t="s">
        <v>215</v>
      </c>
      <c r="L175" s="237">
        <v>337445</v>
      </c>
      <c r="M175" s="233"/>
    </row>
    <row r="176" spans="2:13" ht="12.75">
      <c r="B176" s="90">
        <v>61</v>
      </c>
      <c r="C176" s="90" t="s">
        <v>889</v>
      </c>
      <c r="D176" s="91"/>
      <c r="E176" s="91">
        <v>1</v>
      </c>
      <c r="F176" s="91" t="s">
        <v>1537</v>
      </c>
      <c r="G176" s="105" t="s">
        <v>1128</v>
      </c>
      <c r="H176" s="218" t="s">
        <v>1436</v>
      </c>
      <c r="I176" s="92" t="s">
        <v>2316</v>
      </c>
      <c r="J176" s="93" t="s">
        <v>1014</v>
      </c>
      <c r="K176" s="107" t="s">
        <v>1650</v>
      </c>
      <c r="L176" s="127">
        <v>333529</v>
      </c>
      <c r="M176" s="227"/>
    </row>
    <row r="177" spans="2:13" ht="12.75">
      <c r="B177" s="90">
        <v>62</v>
      </c>
      <c r="C177" s="90" t="s">
        <v>237</v>
      </c>
      <c r="D177" s="91"/>
      <c r="E177" s="91">
        <v>1</v>
      </c>
      <c r="F177" s="91" t="s">
        <v>1558</v>
      </c>
      <c r="G177" s="105" t="s">
        <v>1131</v>
      </c>
      <c r="H177" s="218" t="s">
        <v>1436</v>
      </c>
      <c r="I177" s="92" t="s">
        <v>1977</v>
      </c>
      <c r="J177" s="93" t="s">
        <v>1858</v>
      </c>
      <c r="K177" s="107" t="s">
        <v>1939</v>
      </c>
      <c r="L177" s="127">
        <v>303752</v>
      </c>
      <c r="M177" s="227"/>
    </row>
    <row r="178" spans="2:13" ht="12.75">
      <c r="B178" s="90">
        <v>63</v>
      </c>
      <c r="C178" s="90" t="s">
        <v>1068</v>
      </c>
      <c r="D178" s="91">
        <v>1</v>
      </c>
      <c r="E178" s="91"/>
      <c r="F178" s="91" t="s">
        <v>1541</v>
      </c>
      <c r="G178" s="105" t="s">
        <v>1301</v>
      </c>
      <c r="H178" s="91" t="s">
        <v>1438</v>
      </c>
      <c r="I178" s="92" t="s">
        <v>1891</v>
      </c>
      <c r="J178" s="93" t="s">
        <v>1858</v>
      </c>
      <c r="K178" s="119" t="s">
        <v>1859</v>
      </c>
      <c r="L178" s="127">
        <v>264185</v>
      </c>
      <c r="M178" s="227"/>
    </row>
    <row r="179" spans="2:13" ht="12.75">
      <c r="B179" s="90">
        <v>64</v>
      </c>
      <c r="C179" s="90" t="s">
        <v>1220</v>
      </c>
      <c r="D179" s="91">
        <v>1</v>
      </c>
      <c r="E179" s="91"/>
      <c r="F179" s="91" t="s">
        <v>1515</v>
      </c>
      <c r="G179" s="105" t="s">
        <v>1125</v>
      </c>
      <c r="H179" s="91" t="s">
        <v>1438</v>
      </c>
      <c r="I179" s="92" t="s">
        <v>172</v>
      </c>
      <c r="J179" s="93" t="s">
        <v>1014</v>
      </c>
      <c r="K179" s="107" t="s">
        <v>182</v>
      </c>
      <c r="L179" s="127">
        <v>235621</v>
      </c>
      <c r="M179" s="227"/>
    </row>
    <row r="180" spans="2:16" ht="12.75">
      <c r="B180" s="90">
        <v>65</v>
      </c>
      <c r="C180" s="90" t="s">
        <v>57</v>
      </c>
      <c r="D180" s="91">
        <v>1</v>
      </c>
      <c r="E180" s="91"/>
      <c r="F180" s="91" t="s">
        <v>31</v>
      </c>
      <c r="G180" s="105" t="s">
        <v>1333</v>
      </c>
      <c r="H180" s="91" t="s">
        <v>1438</v>
      </c>
      <c r="I180" s="92" t="s">
        <v>1932</v>
      </c>
      <c r="J180" s="93" t="s">
        <v>1858</v>
      </c>
      <c r="K180" s="107" t="s">
        <v>1912</v>
      </c>
      <c r="L180" s="127">
        <v>243054</v>
      </c>
      <c r="M180" s="227"/>
      <c r="P180" t="s">
        <v>1540</v>
      </c>
    </row>
    <row r="181" spans="2:14" s="224" customFormat="1" ht="12.75">
      <c r="B181" s="90">
        <v>66</v>
      </c>
      <c r="C181" s="217" t="s">
        <v>995</v>
      </c>
      <c r="D181" s="218"/>
      <c r="E181" s="218">
        <v>1</v>
      </c>
      <c r="F181" s="218" t="s">
        <v>620</v>
      </c>
      <c r="G181" s="219" t="s">
        <v>1351</v>
      </c>
      <c r="H181" s="218" t="s">
        <v>1438</v>
      </c>
      <c r="I181" s="225" t="s">
        <v>1977</v>
      </c>
      <c r="J181" s="221" t="s">
        <v>1858</v>
      </c>
      <c r="K181" s="222" t="s">
        <v>1939</v>
      </c>
      <c r="L181" s="237">
        <v>222960</v>
      </c>
      <c r="M181" s="233"/>
      <c r="N181" s="224" t="s">
        <v>1540</v>
      </c>
    </row>
    <row r="182" spans="2:13" s="224" customFormat="1" ht="12.75">
      <c r="B182" s="90">
        <v>67</v>
      </c>
      <c r="C182" s="217" t="s">
        <v>55</v>
      </c>
      <c r="D182" s="218">
        <v>1</v>
      </c>
      <c r="E182" s="218"/>
      <c r="F182" s="218" t="s">
        <v>36</v>
      </c>
      <c r="G182" s="219" t="s">
        <v>1335</v>
      </c>
      <c r="H182" s="218" t="s">
        <v>1438</v>
      </c>
      <c r="I182" s="225" t="s">
        <v>1977</v>
      </c>
      <c r="J182" s="221" t="s">
        <v>1858</v>
      </c>
      <c r="K182" s="222" t="s">
        <v>1939</v>
      </c>
      <c r="L182" s="237">
        <v>222610</v>
      </c>
      <c r="M182" s="233"/>
    </row>
    <row r="183" spans="2:16" s="224" customFormat="1" ht="12.75">
      <c r="B183" s="90">
        <v>68</v>
      </c>
      <c r="C183" s="217" t="s">
        <v>95</v>
      </c>
      <c r="D183" s="218"/>
      <c r="E183" s="218">
        <v>1</v>
      </c>
      <c r="F183" s="218" t="s">
        <v>34</v>
      </c>
      <c r="G183" s="219" t="s">
        <v>1339</v>
      </c>
      <c r="H183" s="218" t="s">
        <v>1438</v>
      </c>
      <c r="I183" s="225" t="s">
        <v>1977</v>
      </c>
      <c r="J183" s="221" t="s">
        <v>1858</v>
      </c>
      <c r="K183" s="222" t="s">
        <v>1939</v>
      </c>
      <c r="L183" s="237">
        <v>221814</v>
      </c>
      <c r="M183" s="233"/>
      <c r="P183" s="224" t="s">
        <v>1540</v>
      </c>
    </row>
    <row r="184" spans="2:15" s="224" customFormat="1" ht="12.75">
      <c r="B184" s="90">
        <v>69</v>
      </c>
      <c r="C184" s="217" t="s">
        <v>56</v>
      </c>
      <c r="D184" s="218"/>
      <c r="E184" s="218">
        <v>1</v>
      </c>
      <c r="F184" s="218" t="s">
        <v>37</v>
      </c>
      <c r="G184" s="219" t="s">
        <v>994</v>
      </c>
      <c r="H184" s="218" t="s">
        <v>1438</v>
      </c>
      <c r="I184" s="225" t="s">
        <v>1977</v>
      </c>
      <c r="J184" s="221" t="s">
        <v>1858</v>
      </c>
      <c r="K184" s="222" t="s">
        <v>1939</v>
      </c>
      <c r="L184" s="237">
        <v>214324</v>
      </c>
      <c r="M184" s="233"/>
      <c r="O184" s="224" t="s">
        <v>1540</v>
      </c>
    </row>
    <row r="185" spans="2:13" s="224" customFormat="1" ht="12.75">
      <c r="B185" s="90">
        <v>70</v>
      </c>
      <c r="C185" s="217" t="s">
        <v>94</v>
      </c>
      <c r="D185" s="218">
        <v>1</v>
      </c>
      <c r="E185" s="218"/>
      <c r="F185" s="218" t="s">
        <v>1545</v>
      </c>
      <c r="G185" s="219" t="s">
        <v>1342</v>
      </c>
      <c r="H185" s="218" t="s">
        <v>1438</v>
      </c>
      <c r="I185" s="225" t="s">
        <v>1977</v>
      </c>
      <c r="J185" s="221" t="s">
        <v>1858</v>
      </c>
      <c r="K185" s="222" t="s">
        <v>1939</v>
      </c>
      <c r="L185" s="223">
        <v>234180</v>
      </c>
      <c r="M185" s="233"/>
    </row>
    <row r="186" spans="2:15" ht="12.75">
      <c r="B186" s="90">
        <v>71</v>
      </c>
      <c r="C186" s="94" t="s">
        <v>58</v>
      </c>
      <c r="D186" s="129"/>
      <c r="E186" s="129">
        <v>1</v>
      </c>
      <c r="F186" s="129" t="s">
        <v>41</v>
      </c>
      <c r="G186" s="94" t="s">
        <v>1341</v>
      </c>
      <c r="H186" s="91" t="s">
        <v>1442</v>
      </c>
      <c r="I186" s="92" t="s">
        <v>1649</v>
      </c>
      <c r="J186" s="221" t="s">
        <v>1858</v>
      </c>
      <c r="K186" s="107" t="s">
        <v>2322</v>
      </c>
      <c r="L186" s="126">
        <v>250755</v>
      </c>
      <c r="M186" s="227"/>
      <c r="O186" t="s">
        <v>1540</v>
      </c>
    </row>
    <row r="187" spans="2:13" ht="12.75">
      <c r="B187" s="90">
        <v>72</v>
      </c>
      <c r="C187" s="90" t="s">
        <v>1364</v>
      </c>
      <c r="D187" s="91">
        <v>1</v>
      </c>
      <c r="E187" s="91"/>
      <c r="F187" s="91" t="s">
        <v>621</v>
      </c>
      <c r="G187" s="105" t="s">
        <v>1352</v>
      </c>
      <c r="H187" s="91" t="s">
        <v>1442</v>
      </c>
      <c r="I187" s="92" t="s">
        <v>1649</v>
      </c>
      <c r="J187" s="93" t="s">
        <v>1015</v>
      </c>
      <c r="K187" s="107" t="s">
        <v>347</v>
      </c>
      <c r="L187" s="127">
        <v>185274</v>
      </c>
      <c r="M187" s="227"/>
    </row>
    <row r="188" spans="2:15" ht="12.75">
      <c r="B188" s="90">
        <v>73</v>
      </c>
      <c r="C188" s="94" t="s">
        <v>266</v>
      </c>
      <c r="D188" s="129"/>
      <c r="E188" s="129">
        <v>1</v>
      </c>
      <c r="F188" s="129" t="s">
        <v>40</v>
      </c>
      <c r="G188" s="94" t="s">
        <v>1340</v>
      </c>
      <c r="H188" s="91" t="s">
        <v>1442</v>
      </c>
      <c r="I188" s="92" t="s">
        <v>1649</v>
      </c>
      <c r="J188" s="93" t="s">
        <v>1015</v>
      </c>
      <c r="K188" s="107" t="s">
        <v>1655</v>
      </c>
      <c r="L188" s="127">
        <v>182471</v>
      </c>
      <c r="M188" s="227"/>
      <c r="O188" t="s">
        <v>1540</v>
      </c>
    </row>
    <row r="189" spans="2:14" ht="12.75">
      <c r="B189" s="90">
        <v>74</v>
      </c>
      <c r="C189" s="128" t="s">
        <v>103</v>
      </c>
      <c r="D189" s="129">
        <v>1</v>
      </c>
      <c r="E189" s="129"/>
      <c r="F189" s="129" t="s">
        <v>639</v>
      </c>
      <c r="G189" s="94" t="s">
        <v>1240</v>
      </c>
      <c r="H189" s="91" t="s">
        <v>1442</v>
      </c>
      <c r="I189" s="92" t="s">
        <v>1891</v>
      </c>
      <c r="J189" s="93" t="s">
        <v>1015</v>
      </c>
      <c r="K189" s="107" t="s">
        <v>186</v>
      </c>
      <c r="L189" s="126">
        <v>192035</v>
      </c>
      <c r="M189" s="227"/>
      <c r="N189" t="s">
        <v>1540</v>
      </c>
    </row>
    <row r="190" spans="2:17" ht="12.75">
      <c r="B190" s="90">
        <v>75</v>
      </c>
      <c r="C190" s="128" t="s">
        <v>85</v>
      </c>
      <c r="D190" s="129">
        <v>1</v>
      </c>
      <c r="E190" s="129"/>
      <c r="F190" s="129" t="s">
        <v>640</v>
      </c>
      <c r="G190" s="94" t="s">
        <v>1241</v>
      </c>
      <c r="H190" s="91" t="s">
        <v>1442</v>
      </c>
      <c r="I190" s="92" t="s">
        <v>1891</v>
      </c>
      <c r="J190" s="93" t="s">
        <v>1015</v>
      </c>
      <c r="K190" s="107" t="s">
        <v>186</v>
      </c>
      <c r="L190" s="126">
        <v>195311</v>
      </c>
      <c r="M190" s="227"/>
      <c r="Q190" t="s">
        <v>1540</v>
      </c>
    </row>
    <row r="191" spans="2:15" ht="12.75">
      <c r="B191" s="90">
        <v>76</v>
      </c>
      <c r="C191" s="128" t="s">
        <v>86</v>
      </c>
      <c r="D191" s="129"/>
      <c r="E191" s="129">
        <v>1</v>
      </c>
      <c r="F191" s="129" t="s">
        <v>641</v>
      </c>
      <c r="G191" s="94" t="s">
        <v>1242</v>
      </c>
      <c r="H191" s="91" t="s">
        <v>1442</v>
      </c>
      <c r="I191" s="92" t="s">
        <v>1891</v>
      </c>
      <c r="J191" s="93" t="s">
        <v>1015</v>
      </c>
      <c r="K191" s="107" t="s">
        <v>186</v>
      </c>
      <c r="L191" s="126">
        <v>193556</v>
      </c>
      <c r="M191" s="227"/>
      <c r="O191" t="s">
        <v>1540</v>
      </c>
    </row>
    <row r="192" spans="2:13" ht="12.75">
      <c r="B192" s="90">
        <v>77</v>
      </c>
      <c r="C192" s="128" t="s">
        <v>87</v>
      </c>
      <c r="D192" s="129"/>
      <c r="E192" s="129">
        <v>1</v>
      </c>
      <c r="F192" s="129" t="s">
        <v>646</v>
      </c>
      <c r="G192" s="94" t="s">
        <v>1245</v>
      </c>
      <c r="H192" s="91" t="s">
        <v>1442</v>
      </c>
      <c r="I192" s="92" t="s">
        <v>1891</v>
      </c>
      <c r="J192" s="93" t="s">
        <v>1015</v>
      </c>
      <c r="K192" s="107" t="s">
        <v>186</v>
      </c>
      <c r="L192" s="126">
        <v>198404</v>
      </c>
      <c r="M192" s="227"/>
    </row>
    <row r="193" spans="2:13" ht="12.75">
      <c r="B193" s="90">
        <v>78</v>
      </c>
      <c r="C193" s="128" t="s">
        <v>88</v>
      </c>
      <c r="D193" s="129">
        <v>1</v>
      </c>
      <c r="E193" s="129"/>
      <c r="F193" s="129" t="s">
        <v>651</v>
      </c>
      <c r="G193" s="94" t="s">
        <v>1254</v>
      </c>
      <c r="H193" s="91" t="s">
        <v>1442</v>
      </c>
      <c r="I193" s="92" t="s">
        <v>1891</v>
      </c>
      <c r="J193" s="93" t="s">
        <v>1015</v>
      </c>
      <c r="K193" s="107" t="s">
        <v>186</v>
      </c>
      <c r="L193" s="126">
        <v>173065</v>
      </c>
      <c r="M193" s="227"/>
    </row>
    <row r="194" spans="2:13" ht="12.75">
      <c r="B194" s="90">
        <v>79</v>
      </c>
      <c r="C194" s="128" t="s">
        <v>89</v>
      </c>
      <c r="D194" s="129"/>
      <c r="E194" s="129">
        <v>1</v>
      </c>
      <c r="F194" s="129" t="s">
        <v>656</v>
      </c>
      <c r="G194" s="94" t="s">
        <v>1353</v>
      </c>
      <c r="H194" s="91" t="s">
        <v>1442</v>
      </c>
      <c r="I194" s="92" t="s">
        <v>1891</v>
      </c>
      <c r="J194" s="93" t="s">
        <v>1015</v>
      </c>
      <c r="K194" s="107" t="s">
        <v>186</v>
      </c>
      <c r="L194" s="126">
        <v>195992</v>
      </c>
      <c r="M194" s="227"/>
    </row>
    <row r="195" spans="2:13" ht="12.75">
      <c r="B195" s="90">
        <v>80</v>
      </c>
      <c r="C195" s="128" t="s">
        <v>90</v>
      </c>
      <c r="D195" s="129"/>
      <c r="E195" s="129">
        <v>1</v>
      </c>
      <c r="F195" s="129" t="s">
        <v>661</v>
      </c>
      <c r="G195" s="94" t="s">
        <v>1263</v>
      </c>
      <c r="H195" s="91" t="s">
        <v>1442</v>
      </c>
      <c r="I195" s="92" t="s">
        <v>1891</v>
      </c>
      <c r="J195" s="93" t="s">
        <v>1015</v>
      </c>
      <c r="K195" s="107" t="s">
        <v>186</v>
      </c>
      <c r="L195" s="126">
        <v>191695</v>
      </c>
      <c r="M195" s="227"/>
    </row>
    <row r="196" spans="2:13" ht="12.75">
      <c r="B196" s="90">
        <v>81</v>
      </c>
      <c r="C196" s="128" t="s">
        <v>468</v>
      </c>
      <c r="D196" s="129"/>
      <c r="E196" s="129">
        <v>1</v>
      </c>
      <c r="F196" s="129" t="s">
        <v>662</v>
      </c>
      <c r="G196" s="94" t="s">
        <v>1264</v>
      </c>
      <c r="H196" s="91" t="s">
        <v>1442</v>
      </c>
      <c r="I196" s="92" t="s">
        <v>1891</v>
      </c>
      <c r="J196" s="93" t="s">
        <v>1015</v>
      </c>
      <c r="K196" s="107" t="s">
        <v>186</v>
      </c>
      <c r="L196" s="126">
        <v>197997</v>
      </c>
      <c r="M196" s="227"/>
    </row>
    <row r="197" spans="2:16" ht="12.75">
      <c r="B197" s="90">
        <v>82</v>
      </c>
      <c r="C197" s="128" t="s">
        <v>96</v>
      </c>
      <c r="D197" s="129">
        <v>1</v>
      </c>
      <c r="E197" s="129"/>
      <c r="F197" s="129" t="s">
        <v>663</v>
      </c>
      <c r="G197" s="94" t="s">
        <v>1265</v>
      </c>
      <c r="H197" s="91" t="s">
        <v>1442</v>
      </c>
      <c r="I197" s="92" t="s">
        <v>1891</v>
      </c>
      <c r="J197" s="93" t="s">
        <v>1015</v>
      </c>
      <c r="K197" s="107" t="s">
        <v>186</v>
      </c>
      <c r="L197" s="126" t="s">
        <v>1898</v>
      </c>
      <c r="M197" s="227"/>
      <c r="P197" t="s">
        <v>1540</v>
      </c>
    </row>
    <row r="198" spans="2:13" ht="12.75">
      <c r="B198" s="90">
        <v>83</v>
      </c>
      <c r="C198" s="128" t="s">
        <v>97</v>
      </c>
      <c r="D198" s="129">
        <v>1</v>
      </c>
      <c r="E198" s="129"/>
      <c r="F198" s="129" t="s">
        <v>664</v>
      </c>
      <c r="G198" s="94" t="s">
        <v>1266</v>
      </c>
      <c r="H198" s="91" t="s">
        <v>1442</v>
      </c>
      <c r="I198" s="92" t="s">
        <v>1891</v>
      </c>
      <c r="J198" s="93" t="s">
        <v>1015</v>
      </c>
      <c r="K198" s="107" t="s">
        <v>186</v>
      </c>
      <c r="L198" s="126">
        <v>194361</v>
      </c>
      <c r="M198" s="227"/>
    </row>
    <row r="199" spans="2:13" ht="12.75">
      <c r="B199" s="90">
        <v>84</v>
      </c>
      <c r="C199" s="128" t="s">
        <v>104</v>
      </c>
      <c r="D199" s="129"/>
      <c r="E199" s="129">
        <v>1</v>
      </c>
      <c r="F199" s="129" t="s">
        <v>667</v>
      </c>
      <c r="G199" s="94" t="s">
        <v>1268</v>
      </c>
      <c r="H199" s="91" t="s">
        <v>1442</v>
      </c>
      <c r="I199" s="92" t="s">
        <v>1891</v>
      </c>
      <c r="J199" s="93" t="s">
        <v>1015</v>
      </c>
      <c r="K199" s="107" t="s">
        <v>186</v>
      </c>
      <c r="L199" s="126">
        <v>191587</v>
      </c>
      <c r="M199" s="227"/>
    </row>
    <row r="200" spans="2:13" ht="12.75">
      <c r="B200" s="90">
        <v>85</v>
      </c>
      <c r="C200" s="128" t="s">
        <v>91</v>
      </c>
      <c r="D200" s="129"/>
      <c r="E200" s="129">
        <v>1</v>
      </c>
      <c r="F200" s="129" t="s">
        <v>668</v>
      </c>
      <c r="G200" s="94" t="s">
        <v>1269</v>
      </c>
      <c r="H200" s="91" t="s">
        <v>1442</v>
      </c>
      <c r="I200" s="92" t="s">
        <v>1891</v>
      </c>
      <c r="J200" s="93" t="s">
        <v>1015</v>
      </c>
      <c r="K200" s="107" t="s">
        <v>186</v>
      </c>
      <c r="L200" s="126">
        <v>192824</v>
      </c>
      <c r="M200" s="227"/>
    </row>
    <row r="201" spans="2:13" ht="12.75">
      <c r="B201" s="90">
        <v>86</v>
      </c>
      <c r="C201" s="94" t="s">
        <v>1362</v>
      </c>
      <c r="D201" s="129">
        <v>1</v>
      </c>
      <c r="E201" s="129"/>
      <c r="F201" s="91" t="s">
        <v>348</v>
      </c>
      <c r="G201" s="94" t="s">
        <v>785</v>
      </c>
      <c r="H201" s="91" t="s">
        <v>1442</v>
      </c>
      <c r="I201" s="92" t="s">
        <v>1891</v>
      </c>
      <c r="J201" s="93" t="s">
        <v>1015</v>
      </c>
      <c r="K201" s="107" t="s">
        <v>130</v>
      </c>
      <c r="L201" s="127">
        <v>186419</v>
      </c>
      <c r="M201" s="227"/>
    </row>
    <row r="202" spans="2:13" ht="12.75">
      <c r="B202" s="90">
        <v>87</v>
      </c>
      <c r="C202" s="128" t="s">
        <v>265</v>
      </c>
      <c r="D202" s="129"/>
      <c r="E202" s="129">
        <v>1</v>
      </c>
      <c r="F202" s="129" t="s">
        <v>636</v>
      </c>
      <c r="G202" s="94" t="s">
        <v>1188</v>
      </c>
      <c r="H202" s="91" t="s">
        <v>1442</v>
      </c>
      <c r="I202" s="92" t="s">
        <v>1891</v>
      </c>
      <c r="J202" s="93" t="s">
        <v>1015</v>
      </c>
      <c r="K202" s="107" t="s">
        <v>1655</v>
      </c>
      <c r="L202" s="126">
        <v>222143</v>
      </c>
      <c r="M202" s="227"/>
    </row>
    <row r="203" spans="2:13" ht="12.75">
      <c r="B203" s="90">
        <v>88</v>
      </c>
      <c r="C203" s="128" t="s">
        <v>233</v>
      </c>
      <c r="D203" s="129">
        <v>1</v>
      </c>
      <c r="E203" s="129"/>
      <c r="F203" s="129" t="s">
        <v>652</v>
      </c>
      <c r="G203" s="94" t="s">
        <v>1255</v>
      </c>
      <c r="H203" s="91" t="s">
        <v>1442</v>
      </c>
      <c r="I203" s="92" t="s">
        <v>1891</v>
      </c>
      <c r="J203" s="93" t="s">
        <v>1015</v>
      </c>
      <c r="K203" s="107" t="s">
        <v>1655</v>
      </c>
      <c r="L203" s="126">
        <v>193345</v>
      </c>
      <c r="M203" s="227"/>
    </row>
    <row r="204" spans="2:13" ht="12.75">
      <c r="B204" s="90">
        <v>89</v>
      </c>
      <c r="C204" s="128" t="s">
        <v>234</v>
      </c>
      <c r="D204" s="129"/>
      <c r="E204" s="129">
        <v>1</v>
      </c>
      <c r="F204" s="129" t="s">
        <v>653</v>
      </c>
      <c r="G204" s="94" t="s">
        <v>1256</v>
      </c>
      <c r="H204" s="91" t="s">
        <v>1442</v>
      </c>
      <c r="I204" s="92" t="s">
        <v>1891</v>
      </c>
      <c r="J204" s="93" t="s">
        <v>1015</v>
      </c>
      <c r="K204" s="107" t="s">
        <v>1655</v>
      </c>
      <c r="L204" s="126" t="s">
        <v>1897</v>
      </c>
      <c r="M204" s="227"/>
    </row>
    <row r="205" spans="2:13" ht="12.75">
      <c r="B205" s="90">
        <v>90</v>
      </c>
      <c r="C205" s="128" t="s">
        <v>235</v>
      </c>
      <c r="D205" s="129"/>
      <c r="E205" s="129">
        <v>1</v>
      </c>
      <c r="F205" s="129" t="s">
        <v>654</v>
      </c>
      <c r="G205" s="94" t="s">
        <v>1257</v>
      </c>
      <c r="H205" s="91" t="s">
        <v>1442</v>
      </c>
      <c r="I205" s="92" t="s">
        <v>1891</v>
      </c>
      <c r="J205" s="93" t="s">
        <v>1015</v>
      </c>
      <c r="K205" s="107" t="s">
        <v>1655</v>
      </c>
      <c r="L205" s="126">
        <v>189727</v>
      </c>
      <c r="M205" s="227"/>
    </row>
    <row r="206" spans="2:13" ht="12.75">
      <c r="B206" s="90">
        <v>91</v>
      </c>
      <c r="C206" s="128" t="s">
        <v>236</v>
      </c>
      <c r="D206" s="129"/>
      <c r="E206" s="129">
        <v>1</v>
      </c>
      <c r="F206" s="129" t="s">
        <v>655</v>
      </c>
      <c r="G206" s="94" t="s">
        <v>1258</v>
      </c>
      <c r="H206" s="91" t="s">
        <v>1442</v>
      </c>
      <c r="I206" s="92" t="s">
        <v>1891</v>
      </c>
      <c r="J206" s="93" t="s">
        <v>1015</v>
      </c>
      <c r="K206" s="107" t="s">
        <v>1655</v>
      </c>
      <c r="L206" s="126">
        <v>215276</v>
      </c>
      <c r="M206" s="227"/>
    </row>
    <row r="207" spans="2:13" ht="12.75">
      <c r="B207" s="90">
        <v>92</v>
      </c>
      <c r="C207" s="128" t="s">
        <v>473</v>
      </c>
      <c r="D207" s="129"/>
      <c r="E207" s="129">
        <v>1</v>
      </c>
      <c r="F207" s="129" t="s">
        <v>644</v>
      </c>
      <c r="G207" s="94" t="s">
        <v>1244</v>
      </c>
      <c r="H207" s="91" t="s">
        <v>1442</v>
      </c>
      <c r="I207" s="92" t="s">
        <v>1891</v>
      </c>
      <c r="J207" s="93" t="s">
        <v>1121</v>
      </c>
      <c r="K207" s="107" t="s">
        <v>182</v>
      </c>
      <c r="L207" s="126">
        <v>157138</v>
      </c>
      <c r="M207" s="227"/>
    </row>
    <row r="208" spans="2:15" ht="12.75">
      <c r="B208" s="90">
        <v>93</v>
      </c>
      <c r="C208" s="128" t="s">
        <v>472</v>
      </c>
      <c r="D208" s="129"/>
      <c r="E208" s="129">
        <v>1</v>
      </c>
      <c r="F208" s="129" t="s">
        <v>645</v>
      </c>
      <c r="G208" s="94" t="s">
        <v>1189</v>
      </c>
      <c r="H208" s="91" t="s">
        <v>1442</v>
      </c>
      <c r="I208" s="92" t="s">
        <v>1891</v>
      </c>
      <c r="J208" s="93" t="s">
        <v>1121</v>
      </c>
      <c r="K208" s="107" t="s">
        <v>182</v>
      </c>
      <c r="L208" s="126">
        <v>178788</v>
      </c>
      <c r="M208" s="227"/>
      <c r="O208" t="s">
        <v>1540</v>
      </c>
    </row>
    <row r="209" spans="2:13" ht="12.75">
      <c r="B209" s="90">
        <v>94</v>
      </c>
      <c r="C209" s="128" t="s">
        <v>471</v>
      </c>
      <c r="D209" s="129">
        <v>1</v>
      </c>
      <c r="E209" s="129"/>
      <c r="F209" s="129" t="s">
        <v>647</v>
      </c>
      <c r="G209" s="94" t="s">
        <v>1246</v>
      </c>
      <c r="H209" s="91" t="s">
        <v>1442</v>
      </c>
      <c r="I209" s="92" t="s">
        <v>1891</v>
      </c>
      <c r="J209" s="93" t="s">
        <v>1121</v>
      </c>
      <c r="K209" s="107" t="s">
        <v>182</v>
      </c>
      <c r="L209" s="126">
        <v>153021</v>
      </c>
      <c r="M209" s="227"/>
    </row>
    <row r="210" spans="2:13" s="224" customFormat="1" ht="12.75">
      <c r="B210" s="90">
        <v>95</v>
      </c>
      <c r="C210" s="242" t="s">
        <v>470</v>
      </c>
      <c r="D210" s="243"/>
      <c r="E210" s="243">
        <v>1</v>
      </c>
      <c r="F210" s="243" t="s">
        <v>666</v>
      </c>
      <c r="G210" s="244" t="s">
        <v>1354</v>
      </c>
      <c r="H210" s="218" t="s">
        <v>1442</v>
      </c>
      <c r="I210" s="225" t="s">
        <v>1891</v>
      </c>
      <c r="J210" s="221" t="s">
        <v>1121</v>
      </c>
      <c r="K210" s="222" t="s">
        <v>182</v>
      </c>
      <c r="L210" s="223">
        <v>153286</v>
      </c>
      <c r="M210" s="233"/>
    </row>
    <row r="211" spans="2:15" ht="12.75">
      <c r="B211" s="90">
        <v>96</v>
      </c>
      <c r="C211" s="128" t="s">
        <v>1907</v>
      </c>
      <c r="D211" s="129"/>
      <c r="E211" s="129">
        <v>1</v>
      </c>
      <c r="F211" s="129" t="s">
        <v>648</v>
      </c>
      <c r="G211" s="94" t="s">
        <v>1247</v>
      </c>
      <c r="H211" s="91" t="s">
        <v>1442</v>
      </c>
      <c r="I211" s="92" t="s">
        <v>1891</v>
      </c>
      <c r="J211" s="93" t="s">
        <v>1121</v>
      </c>
      <c r="K211" s="107" t="s">
        <v>182</v>
      </c>
      <c r="L211" s="126">
        <v>153546</v>
      </c>
      <c r="M211" s="227"/>
      <c r="O211" t="s">
        <v>1540</v>
      </c>
    </row>
    <row r="212" spans="2:13" ht="12.75">
      <c r="B212" s="90">
        <v>97</v>
      </c>
      <c r="C212" s="128" t="s">
        <v>1908</v>
      </c>
      <c r="D212" s="129"/>
      <c r="E212" s="129">
        <v>1</v>
      </c>
      <c r="F212" s="129" t="s">
        <v>650</v>
      </c>
      <c r="G212" s="94" t="s">
        <v>1253</v>
      </c>
      <c r="H212" s="91" t="s">
        <v>1442</v>
      </c>
      <c r="I212" s="92" t="s">
        <v>1891</v>
      </c>
      <c r="J212" s="93" t="s">
        <v>1121</v>
      </c>
      <c r="K212" s="107" t="s">
        <v>182</v>
      </c>
      <c r="L212" s="126">
        <v>153476</v>
      </c>
      <c r="M212" s="227"/>
    </row>
    <row r="213" spans="2:13" ht="12.75">
      <c r="B213" s="90">
        <v>98</v>
      </c>
      <c r="C213" s="128" t="s">
        <v>1910</v>
      </c>
      <c r="D213" s="129">
        <v>1</v>
      </c>
      <c r="E213" s="129"/>
      <c r="F213" s="129" t="s">
        <v>660</v>
      </c>
      <c r="G213" s="94" t="s">
        <v>1262</v>
      </c>
      <c r="H213" s="91" t="s">
        <v>1442</v>
      </c>
      <c r="I213" s="92" t="s">
        <v>1891</v>
      </c>
      <c r="J213" s="93" t="s">
        <v>1121</v>
      </c>
      <c r="K213" s="107" t="s">
        <v>182</v>
      </c>
      <c r="L213" s="126">
        <v>155682</v>
      </c>
      <c r="M213" s="227"/>
    </row>
    <row r="214" spans="2:16" ht="12.75">
      <c r="B214" s="90">
        <v>99</v>
      </c>
      <c r="C214" s="94" t="s">
        <v>1846</v>
      </c>
      <c r="D214" s="129">
        <v>1</v>
      </c>
      <c r="E214" s="129"/>
      <c r="F214" s="91" t="s">
        <v>1844</v>
      </c>
      <c r="G214" s="94" t="s">
        <v>1845</v>
      </c>
      <c r="H214" s="91" t="s">
        <v>1442</v>
      </c>
      <c r="I214" s="92" t="s">
        <v>1932</v>
      </c>
      <c r="J214" s="93" t="s">
        <v>1860</v>
      </c>
      <c r="K214" s="107" t="s">
        <v>1914</v>
      </c>
      <c r="L214" s="127">
        <v>211974</v>
      </c>
      <c r="M214" s="227"/>
      <c r="P214" t="s">
        <v>1540</v>
      </c>
    </row>
    <row r="215" spans="2:17" ht="12.75">
      <c r="B215" s="90">
        <v>100</v>
      </c>
      <c r="C215" s="94" t="s">
        <v>1839</v>
      </c>
      <c r="D215" s="129" t="s">
        <v>1540</v>
      </c>
      <c r="E215" s="129">
        <v>1</v>
      </c>
      <c r="F215" s="91" t="s">
        <v>349</v>
      </c>
      <c r="G215" s="94" t="s">
        <v>791</v>
      </c>
      <c r="H215" s="91" t="s">
        <v>1442</v>
      </c>
      <c r="I215" s="92" t="s">
        <v>2302</v>
      </c>
      <c r="J215" s="93" t="s">
        <v>1121</v>
      </c>
      <c r="K215" s="107" t="s">
        <v>1655</v>
      </c>
      <c r="L215" s="127">
        <v>199418</v>
      </c>
      <c r="M215" s="227"/>
      <c r="P215" t="s">
        <v>1540</v>
      </c>
      <c r="Q215" t="s">
        <v>1540</v>
      </c>
    </row>
    <row r="216" spans="2:13" ht="12.75">
      <c r="B216" s="90">
        <v>101</v>
      </c>
      <c r="C216" s="94" t="s">
        <v>477</v>
      </c>
      <c r="D216" s="129">
        <v>1</v>
      </c>
      <c r="E216" s="129"/>
      <c r="F216" s="91" t="s">
        <v>375</v>
      </c>
      <c r="G216" s="94" t="s">
        <v>786</v>
      </c>
      <c r="H216" s="91" t="s">
        <v>1442</v>
      </c>
      <c r="I216" s="92" t="s">
        <v>2302</v>
      </c>
      <c r="J216" s="93" t="s">
        <v>1121</v>
      </c>
      <c r="K216" s="107" t="s">
        <v>1650</v>
      </c>
      <c r="L216" s="127">
        <v>156139</v>
      </c>
      <c r="M216" s="227"/>
    </row>
    <row r="217" spans="2:17" ht="12.75">
      <c r="B217" s="90">
        <v>102</v>
      </c>
      <c r="C217" s="94" t="s">
        <v>1872</v>
      </c>
      <c r="D217" s="129">
        <v>1</v>
      </c>
      <c r="E217" s="129"/>
      <c r="F217" s="91" t="s">
        <v>1873</v>
      </c>
      <c r="G217" s="94" t="s">
        <v>1874</v>
      </c>
      <c r="H217" s="91" t="s">
        <v>1442</v>
      </c>
      <c r="I217" s="92" t="s">
        <v>2302</v>
      </c>
      <c r="J217" s="93" t="s">
        <v>1853</v>
      </c>
      <c r="K217" s="107" t="s">
        <v>1649</v>
      </c>
      <c r="L217" s="126">
        <v>170907</v>
      </c>
      <c r="M217" s="227"/>
      <c r="O217" t="s">
        <v>1540</v>
      </c>
      <c r="Q217" t="s">
        <v>1540</v>
      </c>
    </row>
    <row r="218" spans="2:13" ht="12.75">
      <c r="B218" s="90">
        <v>103</v>
      </c>
      <c r="C218" s="94" t="s">
        <v>475</v>
      </c>
      <c r="D218" s="129"/>
      <c r="E218" s="129">
        <v>1</v>
      </c>
      <c r="F218" s="91" t="s">
        <v>361</v>
      </c>
      <c r="G218" s="94" t="s">
        <v>789</v>
      </c>
      <c r="H218" s="91" t="s">
        <v>1442</v>
      </c>
      <c r="I218" s="92" t="s">
        <v>2302</v>
      </c>
      <c r="J218" s="93" t="s">
        <v>1121</v>
      </c>
      <c r="K218" s="107" t="s">
        <v>1650</v>
      </c>
      <c r="L218" s="127">
        <v>157782</v>
      </c>
      <c r="M218" s="227"/>
    </row>
    <row r="219" spans="2:13" ht="12.75">
      <c r="B219" s="90">
        <v>104</v>
      </c>
      <c r="C219" s="94" t="s">
        <v>1906</v>
      </c>
      <c r="D219" s="129">
        <v>1</v>
      </c>
      <c r="E219" s="129"/>
      <c r="F219" s="91" t="s">
        <v>360</v>
      </c>
      <c r="G219" s="94" t="s">
        <v>788</v>
      </c>
      <c r="H219" s="91" t="s">
        <v>1442</v>
      </c>
      <c r="I219" s="92" t="s">
        <v>2302</v>
      </c>
      <c r="J219" s="93" t="s">
        <v>1121</v>
      </c>
      <c r="K219" s="107" t="s">
        <v>1650</v>
      </c>
      <c r="L219" s="127">
        <v>156184</v>
      </c>
      <c r="M219" s="227"/>
    </row>
    <row r="220" spans="2:17" ht="12.75">
      <c r="B220" s="90">
        <v>105</v>
      </c>
      <c r="C220" s="94" t="s">
        <v>474</v>
      </c>
      <c r="D220" s="129"/>
      <c r="E220" s="129">
        <v>1</v>
      </c>
      <c r="F220" s="91" t="s">
        <v>362</v>
      </c>
      <c r="G220" s="94" t="s">
        <v>790</v>
      </c>
      <c r="H220" s="91" t="s">
        <v>1442</v>
      </c>
      <c r="I220" s="92" t="s">
        <v>2302</v>
      </c>
      <c r="J220" s="93" t="s">
        <v>1121</v>
      </c>
      <c r="K220" s="107" t="s">
        <v>1650</v>
      </c>
      <c r="L220" s="127">
        <v>158124</v>
      </c>
      <c r="M220" s="227"/>
      <c r="P220" t="s">
        <v>1540</v>
      </c>
      <c r="Q220" t="s">
        <v>1540</v>
      </c>
    </row>
    <row r="221" spans="2:15" ht="12.75">
      <c r="B221" s="90">
        <v>106</v>
      </c>
      <c r="C221" s="94" t="s">
        <v>1909</v>
      </c>
      <c r="D221" s="129">
        <v>1</v>
      </c>
      <c r="E221" s="129"/>
      <c r="F221" s="91" t="s">
        <v>365</v>
      </c>
      <c r="G221" s="94" t="s">
        <v>794</v>
      </c>
      <c r="H221" s="91" t="s">
        <v>1442</v>
      </c>
      <c r="I221" s="92" t="s">
        <v>2302</v>
      </c>
      <c r="J221" s="93" t="s">
        <v>1121</v>
      </c>
      <c r="K221" s="107" t="s">
        <v>1650</v>
      </c>
      <c r="L221" s="127">
        <v>161873</v>
      </c>
      <c r="M221" s="227"/>
      <c r="O221" t="s">
        <v>1540</v>
      </c>
    </row>
    <row r="222" spans="2:16" ht="12.75">
      <c r="B222" s="90">
        <v>107</v>
      </c>
      <c r="C222" s="94" t="s">
        <v>476</v>
      </c>
      <c r="D222" s="129"/>
      <c r="E222" s="129">
        <v>1</v>
      </c>
      <c r="F222" s="91" t="s">
        <v>363</v>
      </c>
      <c r="G222" s="94" t="s">
        <v>792</v>
      </c>
      <c r="H222" s="91" t="s">
        <v>1442</v>
      </c>
      <c r="I222" s="92" t="s">
        <v>2302</v>
      </c>
      <c r="J222" s="93" t="s">
        <v>1121</v>
      </c>
      <c r="K222" s="107" t="s">
        <v>1650</v>
      </c>
      <c r="L222" s="127">
        <v>157646</v>
      </c>
      <c r="M222" s="227"/>
      <c r="P222" t="s">
        <v>1540</v>
      </c>
    </row>
    <row r="223" spans="2:17" ht="12.75">
      <c r="B223" s="90">
        <v>108</v>
      </c>
      <c r="C223" s="90" t="s">
        <v>1971</v>
      </c>
      <c r="D223" s="91">
        <v>1</v>
      </c>
      <c r="E223" s="91"/>
      <c r="F223" s="91" t="s">
        <v>367</v>
      </c>
      <c r="G223" s="105" t="s">
        <v>1408</v>
      </c>
      <c r="H223" s="91" t="s">
        <v>1452</v>
      </c>
      <c r="I223" s="92" t="s">
        <v>1891</v>
      </c>
      <c r="J223" s="93" t="s">
        <v>1860</v>
      </c>
      <c r="K223" s="107" t="s">
        <v>1854</v>
      </c>
      <c r="L223" s="127">
        <v>147282</v>
      </c>
      <c r="M223" s="227"/>
      <c r="P223" t="s">
        <v>1540</v>
      </c>
      <c r="Q223" t="s">
        <v>1540</v>
      </c>
    </row>
    <row r="224" spans="2:13" ht="12.75">
      <c r="B224" s="90">
        <v>109</v>
      </c>
      <c r="C224" s="90" t="s">
        <v>233</v>
      </c>
      <c r="D224" s="91">
        <v>1</v>
      </c>
      <c r="E224" s="91"/>
      <c r="F224" s="91" t="s">
        <v>370</v>
      </c>
      <c r="G224" s="105" t="s">
        <v>1412</v>
      </c>
      <c r="H224" s="91" t="s">
        <v>1452</v>
      </c>
      <c r="I224" s="92" t="s">
        <v>1891</v>
      </c>
      <c r="J224" s="93" t="s">
        <v>1860</v>
      </c>
      <c r="K224" s="107" t="s">
        <v>1854</v>
      </c>
      <c r="L224" s="127">
        <v>100658</v>
      </c>
      <c r="M224" s="227"/>
    </row>
    <row r="225" spans="2:13" ht="12.75">
      <c r="B225" s="90">
        <v>110</v>
      </c>
      <c r="C225" s="90" t="s">
        <v>1970</v>
      </c>
      <c r="D225" s="91"/>
      <c r="E225" s="91">
        <v>1</v>
      </c>
      <c r="F225" s="91" t="s">
        <v>368</v>
      </c>
      <c r="G225" s="105" t="s">
        <v>1409</v>
      </c>
      <c r="H225" s="91" t="s">
        <v>1452</v>
      </c>
      <c r="I225" s="92" t="s">
        <v>1891</v>
      </c>
      <c r="J225" s="93" t="s">
        <v>1860</v>
      </c>
      <c r="K225" s="107" t="s">
        <v>1854</v>
      </c>
      <c r="L225" s="127">
        <v>114323</v>
      </c>
      <c r="M225" s="227"/>
    </row>
    <row r="226" spans="2:16" ht="12.75">
      <c r="B226" s="90"/>
      <c r="C226" s="90"/>
      <c r="D226" s="91"/>
      <c r="E226" s="91"/>
      <c r="F226" s="91"/>
      <c r="G226" s="105"/>
      <c r="H226" s="91"/>
      <c r="I226" s="92"/>
      <c r="J226" s="93"/>
      <c r="K226" s="107"/>
      <c r="L226" s="127"/>
      <c r="M226" s="227"/>
      <c r="O226" t="s">
        <v>1540</v>
      </c>
      <c r="P226" t="s">
        <v>1540</v>
      </c>
    </row>
    <row r="227" spans="2:13" ht="12.75">
      <c r="B227" s="117" t="s">
        <v>908</v>
      </c>
      <c r="C227" s="111" t="s">
        <v>1593</v>
      </c>
      <c r="D227" s="91"/>
      <c r="E227" s="91"/>
      <c r="F227" s="91"/>
      <c r="G227" s="105"/>
      <c r="H227" s="91"/>
      <c r="I227" s="92"/>
      <c r="J227" s="107"/>
      <c r="K227" s="107"/>
      <c r="L227" s="92"/>
      <c r="M227" s="227">
        <v>4</v>
      </c>
    </row>
    <row r="228" spans="2:13" ht="12.75">
      <c r="B228" s="90">
        <v>1</v>
      </c>
      <c r="C228" s="90" t="s">
        <v>1005</v>
      </c>
      <c r="D228" s="91">
        <v>1</v>
      </c>
      <c r="E228" s="91"/>
      <c r="F228" s="91" t="s">
        <v>1571</v>
      </c>
      <c r="G228" s="105" t="s">
        <v>1049</v>
      </c>
      <c r="H228" s="91" t="s">
        <v>1430</v>
      </c>
      <c r="I228" s="92" t="s">
        <v>276</v>
      </c>
      <c r="J228" s="93" t="s">
        <v>898</v>
      </c>
      <c r="K228" s="107" t="s">
        <v>895</v>
      </c>
      <c r="L228" s="127">
        <v>572741</v>
      </c>
      <c r="M228" s="227"/>
    </row>
    <row r="229" spans="2:13" ht="12.75">
      <c r="B229" s="90">
        <v>2</v>
      </c>
      <c r="C229" s="90" t="s">
        <v>997</v>
      </c>
      <c r="D229" s="91">
        <v>1</v>
      </c>
      <c r="E229" s="91"/>
      <c r="F229" s="91" t="s">
        <v>1599</v>
      </c>
      <c r="G229" s="105" t="s">
        <v>1147</v>
      </c>
      <c r="H229" s="91" t="s">
        <v>1436</v>
      </c>
      <c r="I229" s="106" t="s">
        <v>1891</v>
      </c>
      <c r="J229" s="118" t="s">
        <v>322</v>
      </c>
      <c r="K229" s="107" t="s">
        <v>316</v>
      </c>
      <c r="L229" s="120" t="s">
        <v>1165</v>
      </c>
      <c r="M229" s="227"/>
    </row>
    <row r="230" spans="2:13" ht="12.75">
      <c r="B230" s="90">
        <v>3</v>
      </c>
      <c r="C230" s="90" t="s">
        <v>1348</v>
      </c>
      <c r="D230" s="91"/>
      <c r="E230" s="91">
        <v>1</v>
      </c>
      <c r="F230" s="91" t="s">
        <v>1529</v>
      </c>
      <c r="G230" s="105" t="s">
        <v>1291</v>
      </c>
      <c r="H230" s="91" t="s">
        <v>1438</v>
      </c>
      <c r="I230" s="92" t="s">
        <v>1649</v>
      </c>
      <c r="J230" s="93" t="s">
        <v>1652</v>
      </c>
      <c r="K230" s="107" t="s">
        <v>1650</v>
      </c>
      <c r="L230" s="126">
        <v>202065</v>
      </c>
      <c r="M230" s="227"/>
    </row>
    <row r="231" spans="2:13" ht="12.75">
      <c r="B231" s="90">
        <v>4</v>
      </c>
      <c r="C231" s="90" t="s">
        <v>1919</v>
      </c>
      <c r="D231" s="91">
        <v>1</v>
      </c>
      <c r="E231" s="91"/>
      <c r="F231" s="91"/>
      <c r="G231" s="105" t="s">
        <v>1920</v>
      </c>
      <c r="H231" s="91" t="s">
        <v>1438</v>
      </c>
      <c r="I231" s="92" t="s">
        <v>276</v>
      </c>
      <c r="J231" s="93"/>
      <c r="K231" s="107"/>
      <c r="L231" s="126"/>
      <c r="M231" s="227"/>
    </row>
    <row r="232" spans="2:13" ht="12.75">
      <c r="B232" s="90"/>
      <c r="C232" s="90"/>
      <c r="D232" s="91"/>
      <c r="E232" s="91"/>
      <c r="F232" s="91"/>
      <c r="G232" s="105"/>
      <c r="H232" s="91"/>
      <c r="I232" s="92"/>
      <c r="J232" s="93"/>
      <c r="K232" s="107"/>
      <c r="L232" s="126"/>
      <c r="M232" s="227"/>
    </row>
    <row r="233" spans="2:13" ht="12.75">
      <c r="B233" s="117" t="s">
        <v>909</v>
      </c>
      <c r="C233" s="111" t="s">
        <v>888</v>
      </c>
      <c r="D233" s="91"/>
      <c r="E233" s="91"/>
      <c r="F233" s="91"/>
      <c r="G233" s="105"/>
      <c r="H233" s="91"/>
      <c r="I233" s="92"/>
      <c r="J233" s="93"/>
      <c r="K233" s="93"/>
      <c r="L233" s="92"/>
      <c r="M233" s="227">
        <v>3</v>
      </c>
    </row>
    <row r="234" spans="2:13" ht="12.75">
      <c r="B234" s="90">
        <v>1</v>
      </c>
      <c r="C234" s="90" t="s">
        <v>66</v>
      </c>
      <c r="D234" s="91"/>
      <c r="E234" s="91">
        <v>1</v>
      </c>
      <c r="F234" s="91" t="s">
        <v>1572</v>
      </c>
      <c r="G234" s="105" t="s">
        <v>1135</v>
      </c>
      <c r="H234" s="91" t="s">
        <v>1435</v>
      </c>
      <c r="I234" s="92" t="s">
        <v>276</v>
      </c>
      <c r="J234" s="93" t="s">
        <v>898</v>
      </c>
      <c r="K234" s="107" t="s">
        <v>271</v>
      </c>
      <c r="L234" s="127">
        <v>444381</v>
      </c>
      <c r="M234" s="227"/>
    </row>
    <row r="235" spans="2:13" ht="12.75">
      <c r="B235" s="90">
        <v>2</v>
      </c>
      <c r="C235" s="90" t="s">
        <v>67</v>
      </c>
      <c r="D235" s="91">
        <v>1</v>
      </c>
      <c r="E235" s="91"/>
      <c r="F235" s="91" t="s">
        <v>1574</v>
      </c>
      <c r="G235" s="105" t="s">
        <v>1137</v>
      </c>
      <c r="H235" s="91" t="s">
        <v>1435</v>
      </c>
      <c r="I235" s="92" t="s">
        <v>276</v>
      </c>
      <c r="J235" s="93" t="s">
        <v>898</v>
      </c>
      <c r="K235" s="107" t="s">
        <v>271</v>
      </c>
      <c r="L235" s="127">
        <v>417491</v>
      </c>
      <c r="M235" s="227"/>
    </row>
    <row r="236" spans="2:13" ht="12.75">
      <c r="B236" s="90">
        <v>3</v>
      </c>
      <c r="C236" s="90" t="s">
        <v>238</v>
      </c>
      <c r="D236" s="91"/>
      <c r="E236" s="91">
        <v>1</v>
      </c>
      <c r="F236" s="91" t="s">
        <v>1576</v>
      </c>
      <c r="G236" s="105" t="s">
        <v>1356</v>
      </c>
      <c r="H236" s="91" t="s">
        <v>1442</v>
      </c>
      <c r="I236" s="92" t="s">
        <v>276</v>
      </c>
      <c r="J236" s="93" t="s">
        <v>273</v>
      </c>
      <c r="K236" s="119" t="s">
        <v>272</v>
      </c>
      <c r="L236" s="127">
        <v>185636</v>
      </c>
      <c r="M236" s="227"/>
    </row>
    <row r="237" spans="2:13" ht="12.75">
      <c r="B237" s="90"/>
      <c r="C237" s="90"/>
      <c r="D237" s="91"/>
      <c r="E237" s="91"/>
      <c r="F237" s="91"/>
      <c r="G237" s="105"/>
      <c r="H237" s="91"/>
      <c r="I237" s="92"/>
      <c r="J237" s="93"/>
      <c r="K237" s="119"/>
      <c r="L237" s="127"/>
      <c r="M237" s="227"/>
    </row>
    <row r="238" spans="2:13" ht="12.75">
      <c r="B238" s="117" t="s">
        <v>716</v>
      </c>
      <c r="C238" s="111" t="s">
        <v>1597</v>
      </c>
      <c r="D238" s="91"/>
      <c r="E238" s="91"/>
      <c r="F238" s="91"/>
      <c r="G238" s="105"/>
      <c r="H238" s="91"/>
      <c r="I238" s="92"/>
      <c r="J238" s="107"/>
      <c r="K238" s="107"/>
      <c r="L238" s="92"/>
      <c r="M238" s="227">
        <v>1</v>
      </c>
    </row>
    <row r="239" spans="2:13" ht="12.75">
      <c r="B239" s="90">
        <v>1</v>
      </c>
      <c r="C239" s="90" t="s">
        <v>2341</v>
      </c>
      <c r="D239" s="91">
        <v>1</v>
      </c>
      <c r="E239" s="91"/>
      <c r="F239" s="91" t="s">
        <v>1598</v>
      </c>
      <c r="G239" s="105" t="s">
        <v>1146</v>
      </c>
      <c r="H239" s="91" t="s">
        <v>1436</v>
      </c>
      <c r="I239" s="92" t="s">
        <v>1932</v>
      </c>
      <c r="J239" s="93" t="s">
        <v>928</v>
      </c>
      <c r="K239" s="107" t="s">
        <v>316</v>
      </c>
      <c r="L239" s="95" t="s">
        <v>913</v>
      </c>
      <c r="M239" s="227"/>
    </row>
    <row r="240" spans="2:13" ht="12.75">
      <c r="B240" s="90"/>
      <c r="C240" s="90"/>
      <c r="D240" s="91"/>
      <c r="E240" s="91"/>
      <c r="F240" s="91"/>
      <c r="G240" s="105"/>
      <c r="H240" s="91"/>
      <c r="I240" s="92"/>
      <c r="J240" s="93"/>
      <c r="K240" s="107"/>
      <c r="L240" s="95"/>
      <c r="M240" s="227"/>
    </row>
    <row r="241" spans="2:13" ht="12.75">
      <c r="B241" s="117" t="s">
        <v>910</v>
      </c>
      <c r="C241" s="111" t="s">
        <v>1608</v>
      </c>
      <c r="D241" s="91"/>
      <c r="E241" s="91"/>
      <c r="F241" s="91"/>
      <c r="G241" s="105"/>
      <c r="H241" s="91"/>
      <c r="I241" s="92"/>
      <c r="J241" s="107"/>
      <c r="K241" s="107"/>
      <c r="L241" s="92"/>
      <c r="M241" s="227">
        <v>3</v>
      </c>
    </row>
    <row r="242" spans="2:13" ht="12.75">
      <c r="B242" s="90">
        <v>1</v>
      </c>
      <c r="C242" s="90" t="s">
        <v>282</v>
      </c>
      <c r="D242" s="91">
        <v>1</v>
      </c>
      <c r="E242" s="91"/>
      <c r="F242" s="91" t="s">
        <v>1610</v>
      </c>
      <c r="G242" s="105" t="s">
        <v>1026</v>
      </c>
      <c r="H242" s="91" t="s">
        <v>1436</v>
      </c>
      <c r="I242" s="106" t="s">
        <v>813</v>
      </c>
      <c r="J242" s="118" t="s">
        <v>143</v>
      </c>
      <c r="K242" s="107" t="s">
        <v>352</v>
      </c>
      <c r="L242" s="120" t="s">
        <v>913</v>
      </c>
      <c r="M242" s="227"/>
    </row>
    <row r="243" spans="2:13" ht="12.75">
      <c r="B243" s="90">
        <v>2</v>
      </c>
      <c r="C243" s="90" t="s">
        <v>1331</v>
      </c>
      <c r="D243" s="91"/>
      <c r="E243" s="91">
        <v>1</v>
      </c>
      <c r="F243" s="91" t="s">
        <v>3</v>
      </c>
      <c r="G243" s="105" t="s">
        <v>1156</v>
      </c>
      <c r="H243" s="91" t="s">
        <v>1436</v>
      </c>
      <c r="I243" s="92" t="s">
        <v>1649</v>
      </c>
      <c r="J243" s="93" t="s">
        <v>350</v>
      </c>
      <c r="K243" s="107" t="s">
        <v>351</v>
      </c>
      <c r="L243" s="120" t="s">
        <v>913</v>
      </c>
      <c r="M243" s="227"/>
    </row>
    <row r="244" spans="2:13" ht="12.75">
      <c r="B244" s="90">
        <v>3</v>
      </c>
      <c r="C244" s="90" t="s">
        <v>1332</v>
      </c>
      <c r="D244" s="91"/>
      <c r="E244" s="91">
        <v>1</v>
      </c>
      <c r="F244" s="91" t="s">
        <v>487</v>
      </c>
      <c r="G244" s="105" t="s">
        <v>1168</v>
      </c>
      <c r="H244" s="91" t="s">
        <v>1436</v>
      </c>
      <c r="I244" s="92" t="s">
        <v>1649</v>
      </c>
      <c r="J244" s="93" t="s">
        <v>816</v>
      </c>
      <c r="K244" s="119" t="s">
        <v>1929</v>
      </c>
      <c r="L244" s="95" t="s">
        <v>1165</v>
      </c>
      <c r="M244" s="227"/>
    </row>
    <row r="245" spans="2:13" ht="12.75">
      <c r="B245" s="90"/>
      <c r="C245" s="90"/>
      <c r="D245" s="91"/>
      <c r="E245" s="91"/>
      <c r="F245" s="91"/>
      <c r="G245" s="105"/>
      <c r="H245" s="91"/>
      <c r="I245" s="92"/>
      <c r="J245" s="93"/>
      <c r="K245" s="93"/>
      <c r="L245" s="95"/>
      <c r="M245" s="227"/>
    </row>
    <row r="246" spans="2:13" ht="12.75">
      <c r="B246" s="117" t="s">
        <v>911</v>
      </c>
      <c r="C246" s="111" t="s">
        <v>1615</v>
      </c>
      <c r="D246" s="91"/>
      <c r="E246" s="91"/>
      <c r="F246" s="91"/>
      <c r="G246" s="105"/>
      <c r="H246" s="91"/>
      <c r="I246" s="92"/>
      <c r="J246" s="107"/>
      <c r="K246" s="107"/>
      <c r="L246" s="92"/>
      <c r="M246" s="227">
        <v>8</v>
      </c>
    </row>
    <row r="247" spans="2:13" ht="12.75">
      <c r="B247" s="90">
        <v>1</v>
      </c>
      <c r="C247" s="90" t="s">
        <v>1617</v>
      </c>
      <c r="D247" s="91"/>
      <c r="E247" s="91">
        <v>1</v>
      </c>
      <c r="F247" s="91" t="s">
        <v>1618</v>
      </c>
      <c r="G247" s="105" t="s">
        <v>1042</v>
      </c>
      <c r="H247" s="91" t="s">
        <v>1436</v>
      </c>
      <c r="I247" s="92" t="s">
        <v>1107</v>
      </c>
      <c r="J247" s="93" t="s">
        <v>1826</v>
      </c>
      <c r="K247" s="93" t="s">
        <v>1812</v>
      </c>
      <c r="L247" s="95" t="s">
        <v>1165</v>
      </c>
      <c r="M247" s="227"/>
    </row>
    <row r="248" spans="2:13" ht="12.75">
      <c r="B248" s="90">
        <v>2</v>
      </c>
      <c r="C248" s="90" t="s">
        <v>1323</v>
      </c>
      <c r="D248" s="91">
        <v>1</v>
      </c>
      <c r="E248" s="91"/>
      <c r="F248" s="91" t="s">
        <v>353</v>
      </c>
      <c r="G248" s="130" t="s">
        <v>784</v>
      </c>
      <c r="H248" s="91" t="s">
        <v>1436</v>
      </c>
      <c r="I248" s="106" t="s">
        <v>1329</v>
      </c>
      <c r="J248" s="93" t="s">
        <v>1827</v>
      </c>
      <c r="K248" s="93" t="s">
        <v>1812</v>
      </c>
      <c r="L248" s="95" t="s">
        <v>1165</v>
      </c>
      <c r="M248" s="227"/>
    </row>
    <row r="249" spans="2:13" ht="12.75">
      <c r="B249" s="90">
        <v>3</v>
      </c>
      <c r="C249" s="90" t="s">
        <v>1619</v>
      </c>
      <c r="D249" s="91">
        <v>1</v>
      </c>
      <c r="E249" s="91"/>
      <c r="F249" s="91" t="s">
        <v>1620</v>
      </c>
      <c r="G249" s="105" t="s">
        <v>1043</v>
      </c>
      <c r="H249" s="91" t="s">
        <v>1436</v>
      </c>
      <c r="I249" s="92" t="s">
        <v>1849</v>
      </c>
      <c r="J249" s="93" t="s">
        <v>1852</v>
      </c>
      <c r="K249" s="107" t="s">
        <v>315</v>
      </c>
      <c r="L249" s="95" t="s">
        <v>913</v>
      </c>
      <c r="M249" s="227"/>
    </row>
    <row r="250" spans="2:13" ht="12.75">
      <c r="B250" s="90">
        <v>4</v>
      </c>
      <c r="C250" s="90" t="s">
        <v>191</v>
      </c>
      <c r="D250" s="91"/>
      <c r="E250" s="91">
        <v>1</v>
      </c>
      <c r="F250" s="91" t="s">
        <v>502</v>
      </c>
      <c r="G250" s="105" t="s">
        <v>1918</v>
      </c>
      <c r="H250" s="91" t="s">
        <v>1436</v>
      </c>
      <c r="I250" s="92" t="s">
        <v>2302</v>
      </c>
      <c r="J250" s="93" t="s">
        <v>141</v>
      </c>
      <c r="K250" s="93" t="s">
        <v>1812</v>
      </c>
      <c r="L250" s="95" t="s">
        <v>1165</v>
      </c>
      <c r="M250" s="227"/>
    </row>
    <row r="251" spans="2:13" ht="12.75">
      <c r="B251" s="90">
        <v>5</v>
      </c>
      <c r="C251" s="90" t="s">
        <v>192</v>
      </c>
      <c r="D251" s="91"/>
      <c r="E251" s="91">
        <v>1</v>
      </c>
      <c r="F251" s="91" t="s">
        <v>516</v>
      </c>
      <c r="G251" s="105" t="s">
        <v>1178</v>
      </c>
      <c r="H251" s="91" t="s">
        <v>1436</v>
      </c>
      <c r="I251" s="92" t="s">
        <v>2302</v>
      </c>
      <c r="J251" s="93" t="s">
        <v>1829</v>
      </c>
      <c r="K251" s="93" t="s">
        <v>1812</v>
      </c>
      <c r="L251" s="95" t="s">
        <v>1165</v>
      </c>
      <c r="M251" s="227"/>
    </row>
    <row r="252" spans="2:13" ht="12.75">
      <c r="B252" s="90">
        <v>6</v>
      </c>
      <c r="C252" s="90" t="s">
        <v>208</v>
      </c>
      <c r="D252" s="91"/>
      <c r="E252" s="91">
        <v>1</v>
      </c>
      <c r="F252" s="91" t="s">
        <v>1</v>
      </c>
      <c r="G252" s="105" t="s">
        <v>1155</v>
      </c>
      <c r="H252" s="91" t="s">
        <v>1438</v>
      </c>
      <c r="I252" s="92" t="s">
        <v>276</v>
      </c>
      <c r="J252" s="93" t="s">
        <v>1813</v>
      </c>
      <c r="K252" s="93" t="s">
        <v>1812</v>
      </c>
      <c r="L252" s="95" t="s">
        <v>1165</v>
      </c>
      <c r="M252" s="227"/>
    </row>
    <row r="253" spans="2:13" ht="12.75">
      <c r="B253" s="90">
        <v>7</v>
      </c>
      <c r="C253" s="90" t="s">
        <v>281</v>
      </c>
      <c r="D253" s="91"/>
      <c r="E253" s="91">
        <v>1</v>
      </c>
      <c r="F253" s="91" t="s">
        <v>500</v>
      </c>
      <c r="G253" s="105" t="s">
        <v>1172</v>
      </c>
      <c r="H253" s="91" t="s">
        <v>1438</v>
      </c>
      <c r="I253" s="92" t="s">
        <v>276</v>
      </c>
      <c r="J253" s="93" t="s">
        <v>815</v>
      </c>
      <c r="K253" s="93" t="s">
        <v>1812</v>
      </c>
      <c r="L253" s="95" t="s">
        <v>1165</v>
      </c>
      <c r="M253" s="227"/>
    </row>
    <row r="254" spans="2:13" ht="12.75">
      <c r="B254" s="90">
        <v>8</v>
      </c>
      <c r="C254" s="90" t="s">
        <v>2012</v>
      </c>
      <c r="D254" s="91">
        <v>1</v>
      </c>
      <c r="E254" s="91"/>
      <c r="F254" s="91" t="s">
        <v>624</v>
      </c>
      <c r="G254" s="105" t="s">
        <v>1375</v>
      </c>
      <c r="H254" s="91" t="s">
        <v>1452</v>
      </c>
      <c r="I254" s="92" t="s">
        <v>1932</v>
      </c>
      <c r="J254" s="93" t="s">
        <v>1928</v>
      </c>
      <c r="K254" s="107" t="s">
        <v>1929</v>
      </c>
      <c r="L254" s="95" t="s">
        <v>1165</v>
      </c>
      <c r="M254" s="227"/>
    </row>
    <row r="255" spans="2:13" ht="12.75">
      <c r="B255" s="90"/>
      <c r="C255" s="90"/>
      <c r="D255" s="91"/>
      <c r="E255" s="91"/>
      <c r="F255" s="91"/>
      <c r="G255" s="105"/>
      <c r="H255" s="91"/>
      <c r="I255" s="92"/>
      <c r="J255" s="93"/>
      <c r="K255" s="93"/>
      <c r="L255" s="95"/>
      <c r="M255" s="227"/>
    </row>
    <row r="256" spans="2:13" ht="12.75">
      <c r="B256" s="117" t="s">
        <v>494</v>
      </c>
      <c r="C256" s="111" t="s">
        <v>1623</v>
      </c>
      <c r="D256" s="91"/>
      <c r="E256" s="91"/>
      <c r="F256" s="91"/>
      <c r="G256" s="105"/>
      <c r="H256" s="91"/>
      <c r="I256" s="92"/>
      <c r="J256" s="107"/>
      <c r="K256" s="107"/>
      <c r="L256" s="92"/>
      <c r="M256" s="227">
        <v>1</v>
      </c>
    </row>
    <row r="257" spans="2:13" ht="12.75">
      <c r="B257" s="90">
        <v>1</v>
      </c>
      <c r="C257" s="90" t="s">
        <v>2340</v>
      </c>
      <c r="D257" s="91"/>
      <c r="E257" s="91">
        <v>1</v>
      </c>
      <c r="F257" s="91" t="s">
        <v>1632</v>
      </c>
      <c r="G257" s="105" t="s">
        <v>1028</v>
      </c>
      <c r="H257" s="91" t="s">
        <v>1436</v>
      </c>
      <c r="I257" s="92" t="s">
        <v>1568</v>
      </c>
      <c r="J257" s="93" t="s">
        <v>154</v>
      </c>
      <c r="K257" s="107" t="s">
        <v>315</v>
      </c>
      <c r="L257" s="120" t="s">
        <v>913</v>
      </c>
      <c r="M257" s="227"/>
    </row>
    <row r="258" spans="2:13" ht="12.75">
      <c r="B258" s="90"/>
      <c r="C258" s="90"/>
      <c r="D258" s="91"/>
      <c r="E258" s="91"/>
      <c r="F258" s="91"/>
      <c r="G258" s="105"/>
      <c r="H258" s="91"/>
      <c r="I258" s="92"/>
      <c r="J258" s="93"/>
      <c r="K258" s="107"/>
      <c r="L258" s="120"/>
      <c r="M258" s="227"/>
    </row>
    <row r="259" spans="2:13" ht="12.75">
      <c r="B259" s="117" t="s">
        <v>912</v>
      </c>
      <c r="C259" s="111" t="s">
        <v>1633</v>
      </c>
      <c r="D259" s="91"/>
      <c r="E259" s="91"/>
      <c r="F259" s="91"/>
      <c r="G259" s="105"/>
      <c r="H259" s="91"/>
      <c r="I259" s="92"/>
      <c r="J259" s="107"/>
      <c r="K259" s="107"/>
      <c r="L259" s="92"/>
      <c r="M259" s="227">
        <v>3</v>
      </c>
    </row>
    <row r="260" spans="2:13" ht="12.75">
      <c r="B260" s="90">
        <v>1</v>
      </c>
      <c r="C260" s="90" t="s">
        <v>989</v>
      </c>
      <c r="D260" s="91">
        <v>1</v>
      </c>
      <c r="E260" s="91"/>
      <c r="F260" s="91" t="s">
        <v>354</v>
      </c>
      <c r="G260" s="105" t="s">
        <v>992</v>
      </c>
      <c r="H260" s="91" t="s">
        <v>1435</v>
      </c>
      <c r="I260" s="106" t="s">
        <v>625</v>
      </c>
      <c r="J260" s="93" t="s">
        <v>133</v>
      </c>
      <c r="K260" s="107" t="s">
        <v>1854</v>
      </c>
      <c r="L260" s="126">
        <v>433375</v>
      </c>
      <c r="M260" s="227"/>
    </row>
    <row r="261" spans="2:13" ht="12.75">
      <c r="B261" s="131">
        <v>2</v>
      </c>
      <c r="C261" s="90" t="s">
        <v>990</v>
      </c>
      <c r="D261" s="91"/>
      <c r="E261" s="91">
        <v>1</v>
      </c>
      <c r="F261" s="91" t="s">
        <v>355</v>
      </c>
      <c r="G261" s="105" t="s">
        <v>991</v>
      </c>
      <c r="H261" s="91" t="s">
        <v>1435</v>
      </c>
      <c r="I261" s="92" t="s">
        <v>625</v>
      </c>
      <c r="J261" s="93" t="s">
        <v>133</v>
      </c>
      <c r="K261" s="107" t="s">
        <v>130</v>
      </c>
      <c r="L261" s="92" t="s">
        <v>134</v>
      </c>
      <c r="M261" s="227"/>
    </row>
    <row r="262" spans="2:13" ht="12.75">
      <c r="B262" s="131">
        <v>3</v>
      </c>
      <c r="C262" s="90" t="s">
        <v>1634</v>
      </c>
      <c r="D262" s="91">
        <v>1</v>
      </c>
      <c r="E262" s="91"/>
      <c r="F262" s="91" t="s">
        <v>1635</v>
      </c>
      <c r="G262" s="105" t="s">
        <v>1030</v>
      </c>
      <c r="H262" s="91" t="s">
        <v>1436</v>
      </c>
      <c r="I262" s="92" t="s">
        <v>1433</v>
      </c>
      <c r="J262" s="93" t="s">
        <v>1825</v>
      </c>
      <c r="K262" s="93" t="s">
        <v>1812</v>
      </c>
      <c r="L262" s="95" t="s">
        <v>1165</v>
      </c>
      <c r="M262" s="227"/>
    </row>
    <row r="263" spans="2:13" ht="12.75">
      <c r="B263" s="131"/>
      <c r="C263" s="90"/>
      <c r="D263" s="91"/>
      <c r="E263" s="91"/>
      <c r="F263" s="91"/>
      <c r="G263" s="105"/>
      <c r="H263" s="91"/>
      <c r="I263" s="92"/>
      <c r="J263" s="93"/>
      <c r="K263" s="107"/>
      <c r="L263" s="95"/>
      <c r="M263" s="227"/>
    </row>
    <row r="264" spans="2:13" ht="12.75">
      <c r="B264" s="117" t="s">
        <v>920</v>
      </c>
      <c r="C264" s="111" t="s">
        <v>437</v>
      </c>
      <c r="D264" s="91"/>
      <c r="E264" s="91"/>
      <c r="F264" s="91"/>
      <c r="G264" s="105"/>
      <c r="H264" s="91"/>
      <c r="I264" s="92"/>
      <c r="J264" s="93"/>
      <c r="K264" s="107"/>
      <c r="L264" s="95"/>
      <c r="M264" s="227">
        <v>0</v>
      </c>
    </row>
    <row r="265" spans="2:13" ht="12.75">
      <c r="B265" s="131"/>
      <c r="C265" s="90"/>
      <c r="D265" s="91"/>
      <c r="E265" s="91"/>
      <c r="F265" s="91"/>
      <c r="G265" s="105"/>
      <c r="H265" s="91"/>
      <c r="I265" s="92"/>
      <c r="J265" s="93"/>
      <c r="K265" s="93"/>
      <c r="L265" s="127"/>
      <c r="M265" s="227"/>
    </row>
    <row r="266" spans="2:13" ht="12.75">
      <c r="B266" s="117" t="s">
        <v>993</v>
      </c>
      <c r="C266" s="111" t="s">
        <v>422</v>
      </c>
      <c r="D266" s="91"/>
      <c r="E266" s="91"/>
      <c r="F266" s="91"/>
      <c r="G266" s="105"/>
      <c r="H266" s="91"/>
      <c r="I266" s="92"/>
      <c r="J266" s="93"/>
      <c r="K266" s="107"/>
      <c r="L266" s="95"/>
      <c r="M266" s="227">
        <v>1</v>
      </c>
    </row>
    <row r="267" spans="2:13" ht="12.75">
      <c r="B267" s="131">
        <v>1</v>
      </c>
      <c r="C267" s="90" t="s">
        <v>287</v>
      </c>
      <c r="D267" s="91"/>
      <c r="E267" s="91">
        <v>1</v>
      </c>
      <c r="F267" s="91" t="s">
        <v>195</v>
      </c>
      <c r="G267" s="105" t="s">
        <v>288</v>
      </c>
      <c r="H267" s="91" t="s">
        <v>1452</v>
      </c>
      <c r="I267" s="92" t="s">
        <v>286</v>
      </c>
      <c r="J267" s="93" t="s">
        <v>1928</v>
      </c>
      <c r="K267" s="107" t="s">
        <v>1929</v>
      </c>
      <c r="L267" s="95"/>
      <c r="M267" s="227"/>
    </row>
    <row r="268" spans="2:13" ht="12.75">
      <c r="B268" s="131"/>
      <c r="C268" s="90"/>
      <c r="D268" s="91"/>
      <c r="E268" s="91"/>
      <c r="F268" s="91"/>
      <c r="G268" s="105"/>
      <c r="H268" s="91"/>
      <c r="I268" s="92"/>
      <c r="J268" s="93"/>
      <c r="K268" s="107"/>
      <c r="L268" s="95"/>
      <c r="M268" s="227"/>
    </row>
    <row r="269" spans="2:13" ht="12.75">
      <c r="B269" s="131"/>
      <c r="C269" s="90"/>
      <c r="D269" s="91"/>
      <c r="E269" s="91"/>
      <c r="F269" s="91"/>
      <c r="G269" s="105"/>
      <c r="H269" s="91"/>
      <c r="I269" s="92"/>
      <c r="J269" s="93"/>
      <c r="K269" s="107"/>
      <c r="L269" s="95"/>
      <c r="M269" s="227"/>
    </row>
    <row r="270" spans="2:13" ht="12.75">
      <c r="B270" s="320" t="s">
        <v>706</v>
      </c>
      <c r="C270" s="111" t="s">
        <v>891</v>
      </c>
      <c r="D270" s="91"/>
      <c r="E270" s="91"/>
      <c r="F270" s="91"/>
      <c r="G270" s="105"/>
      <c r="H270" s="91"/>
      <c r="I270" s="92"/>
      <c r="J270" s="107"/>
      <c r="K270" s="107"/>
      <c r="L270" s="92"/>
      <c r="M270" s="227"/>
    </row>
    <row r="271" spans="2:13" ht="12.75">
      <c r="B271" s="111"/>
      <c r="C271" s="111"/>
      <c r="D271" s="91"/>
      <c r="E271" s="91"/>
      <c r="F271" s="91"/>
      <c r="G271" s="105"/>
      <c r="H271" s="91"/>
      <c r="I271" s="92"/>
      <c r="J271" s="107"/>
      <c r="K271" s="107"/>
      <c r="L271" s="92"/>
      <c r="M271" s="227"/>
    </row>
    <row r="272" spans="2:13" ht="12.75">
      <c r="B272" s="117" t="s">
        <v>902</v>
      </c>
      <c r="C272" s="111" t="s">
        <v>834</v>
      </c>
      <c r="D272" s="91"/>
      <c r="E272" s="91"/>
      <c r="F272" s="91"/>
      <c r="G272" s="105"/>
      <c r="H272" s="91"/>
      <c r="I272" s="92"/>
      <c r="J272" s="107"/>
      <c r="K272" s="107"/>
      <c r="L272" s="92"/>
      <c r="M272" s="227"/>
    </row>
    <row r="273" spans="2:13" ht="12.75">
      <c r="B273" s="90"/>
      <c r="C273" s="90"/>
      <c r="D273" s="91"/>
      <c r="E273" s="91"/>
      <c r="F273" s="91"/>
      <c r="G273" s="105"/>
      <c r="H273" s="91"/>
      <c r="I273" s="92"/>
      <c r="J273" s="93"/>
      <c r="K273" s="107"/>
      <c r="L273" s="95"/>
      <c r="M273" s="227"/>
    </row>
    <row r="274" spans="2:15" ht="12.75">
      <c r="B274" s="117" t="s">
        <v>903</v>
      </c>
      <c r="C274" s="111" t="s">
        <v>835</v>
      </c>
      <c r="D274" s="91"/>
      <c r="E274" s="91"/>
      <c r="F274" s="91"/>
      <c r="G274" s="105"/>
      <c r="H274" s="91"/>
      <c r="I274" s="92"/>
      <c r="J274" s="107"/>
      <c r="K274" s="107"/>
      <c r="L274" s="92"/>
      <c r="M274" s="227">
        <v>3</v>
      </c>
      <c r="O274" t="s">
        <v>1540</v>
      </c>
    </row>
    <row r="275" spans="2:13" ht="12.75">
      <c r="B275" s="90">
        <v>1</v>
      </c>
      <c r="C275" s="90" t="s">
        <v>539</v>
      </c>
      <c r="D275" s="91"/>
      <c r="E275" s="91">
        <v>1</v>
      </c>
      <c r="F275" s="91" t="s">
        <v>1577</v>
      </c>
      <c r="G275" s="105" t="s">
        <v>1138</v>
      </c>
      <c r="H275" s="91" t="s">
        <v>1435</v>
      </c>
      <c r="I275" s="92" t="s">
        <v>2302</v>
      </c>
      <c r="J275" s="93" t="s">
        <v>2049</v>
      </c>
      <c r="K275" s="107" t="s">
        <v>2048</v>
      </c>
      <c r="L275" s="127">
        <v>409740</v>
      </c>
      <c r="M275" s="227"/>
    </row>
    <row r="276" spans="2:13" s="224" customFormat="1" ht="12.75">
      <c r="B276" s="217">
        <v>2</v>
      </c>
      <c r="C276" s="217" t="s">
        <v>540</v>
      </c>
      <c r="D276" s="218"/>
      <c r="E276" s="218">
        <v>1</v>
      </c>
      <c r="F276" s="218" t="s">
        <v>1578</v>
      </c>
      <c r="G276" s="219" t="s">
        <v>1139</v>
      </c>
      <c r="H276" s="218" t="s">
        <v>1436</v>
      </c>
      <c r="I276" s="225" t="s">
        <v>1977</v>
      </c>
      <c r="J276" s="221" t="s">
        <v>828</v>
      </c>
      <c r="K276" s="226" t="s">
        <v>215</v>
      </c>
      <c r="L276" s="223" t="s">
        <v>1981</v>
      </c>
      <c r="M276" s="233"/>
    </row>
    <row r="277" spans="2:13" s="224" customFormat="1" ht="12.75">
      <c r="B277" s="217">
        <v>3</v>
      </c>
      <c r="C277" s="217" t="s">
        <v>124</v>
      </c>
      <c r="D277" s="218">
        <v>1</v>
      </c>
      <c r="E277" s="218"/>
      <c r="F277" s="218" t="s">
        <v>356</v>
      </c>
      <c r="G277" s="219" t="s">
        <v>125</v>
      </c>
      <c r="H277" s="218" t="s">
        <v>1442</v>
      </c>
      <c r="I277" s="225" t="s">
        <v>1891</v>
      </c>
      <c r="J277" s="221" t="s">
        <v>1892</v>
      </c>
      <c r="K277" s="222" t="s">
        <v>1861</v>
      </c>
      <c r="L277" s="223">
        <v>166400</v>
      </c>
      <c r="M277" s="233"/>
    </row>
    <row r="278" spans="2:13" s="224" customFormat="1" ht="12.75">
      <c r="B278" s="217"/>
      <c r="C278" s="217"/>
      <c r="D278" s="218"/>
      <c r="E278" s="218"/>
      <c r="F278" s="218"/>
      <c r="G278" s="219"/>
      <c r="H278" s="218"/>
      <c r="I278" s="225"/>
      <c r="J278" s="221"/>
      <c r="K278" s="222"/>
      <c r="L278" s="223"/>
      <c r="M278" s="233"/>
    </row>
    <row r="279" spans="2:13" s="224" customFormat="1" ht="12.75">
      <c r="B279" s="262" t="s">
        <v>904</v>
      </c>
      <c r="C279" s="263" t="s">
        <v>836</v>
      </c>
      <c r="D279" s="218"/>
      <c r="E279" s="218"/>
      <c r="F279" s="218"/>
      <c r="G279" s="219"/>
      <c r="H279" s="218"/>
      <c r="I279" s="225"/>
      <c r="J279" s="222"/>
      <c r="K279" s="222"/>
      <c r="L279" s="225"/>
      <c r="M279" s="233">
        <v>2</v>
      </c>
    </row>
    <row r="280" spans="2:13" s="224" customFormat="1" ht="12.75">
      <c r="B280" s="217">
        <v>1</v>
      </c>
      <c r="C280" s="217" t="s">
        <v>280</v>
      </c>
      <c r="D280" s="218">
        <v>1</v>
      </c>
      <c r="E280" s="218"/>
      <c r="F280" s="218" t="s">
        <v>1272</v>
      </c>
      <c r="G280" s="219" t="s">
        <v>1250</v>
      </c>
      <c r="H280" s="218" t="s">
        <v>1430</v>
      </c>
      <c r="I280" s="225" t="s">
        <v>1977</v>
      </c>
      <c r="J280" s="221" t="s">
        <v>218</v>
      </c>
      <c r="K280" s="222" t="s">
        <v>214</v>
      </c>
      <c r="L280" s="237">
        <v>562854</v>
      </c>
      <c r="M280" s="233"/>
    </row>
    <row r="281" spans="2:13" ht="12.75">
      <c r="B281" s="90">
        <v>2</v>
      </c>
      <c r="C281" s="90" t="s">
        <v>217</v>
      </c>
      <c r="D281" s="91"/>
      <c r="E281" s="91">
        <v>1</v>
      </c>
      <c r="F281" s="91" t="s">
        <v>1582</v>
      </c>
      <c r="G281" s="105" t="s">
        <v>1141</v>
      </c>
      <c r="H281" s="91" t="s">
        <v>1435</v>
      </c>
      <c r="I281" s="92" t="s">
        <v>2302</v>
      </c>
      <c r="J281" s="93" t="s">
        <v>2022</v>
      </c>
      <c r="K281" s="107" t="s">
        <v>2021</v>
      </c>
      <c r="L281" s="127">
        <v>422826</v>
      </c>
      <c r="M281" s="227"/>
    </row>
    <row r="282" spans="2:13" ht="12.75">
      <c r="B282" s="90"/>
      <c r="C282" s="90"/>
      <c r="D282" s="91"/>
      <c r="E282" s="91"/>
      <c r="F282" s="91"/>
      <c r="G282" s="105"/>
      <c r="H282" s="91"/>
      <c r="I282" s="92"/>
      <c r="J282" s="93"/>
      <c r="K282" s="107"/>
      <c r="L282" s="127"/>
      <c r="M282" s="227"/>
    </row>
    <row r="283" spans="2:13" ht="12.75">
      <c r="B283" s="117" t="s">
        <v>905</v>
      </c>
      <c r="C283" s="111" t="s">
        <v>139</v>
      </c>
      <c r="D283" s="91"/>
      <c r="E283" s="91"/>
      <c r="F283" s="104"/>
      <c r="G283" s="105"/>
      <c r="H283" s="91"/>
      <c r="I283" s="92"/>
      <c r="J283" s="93"/>
      <c r="K283" s="93"/>
      <c r="L283" s="126"/>
      <c r="M283" s="227">
        <v>1</v>
      </c>
    </row>
    <row r="284" spans="2:13" ht="12.75">
      <c r="B284" s="90">
        <v>1</v>
      </c>
      <c r="C284" s="90" t="s">
        <v>1363</v>
      </c>
      <c r="D284" s="91"/>
      <c r="E284" s="91">
        <v>1</v>
      </c>
      <c r="F284" s="91" t="s">
        <v>1561</v>
      </c>
      <c r="G284" s="105" t="s">
        <v>1132</v>
      </c>
      <c r="H284" s="91" t="s">
        <v>1442</v>
      </c>
      <c r="I284" s="92" t="s">
        <v>1891</v>
      </c>
      <c r="J284" s="93" t="s">
        <v>1842</v>
      </c>
      <c r="K284" s="107" t="s">
        <v>1843</v>
      </c>
      <c r="L284" s="126" t="s">
        <v>1915</v>
      </c>
      <c r="M284" s="227"/>
    </row>
    <row r="285" spans="2:13" ht="12.75">
      <c r="B285" s="90"/>
      <c r="C285" s="90"/>
      <c r="D285" s="91"/>
      <c r="E285" s="91"/>
      <c r="F285" s="91"/>
      <c r="G285" s="105"/>
      <c r="H285" s="91"/>
      <c r="I285" s="92"/>
      <c r="J285" s="93"/>
      <c r="K285" s="107"/>
      <c r="L285" s="127"/>
      <c r="M285" s="227"/>
    </row>
    <row r="286" spans="2:13" ht="12.75">
      <c r="B286" s="90"/>
      <c r="C286" s="90"/>
      <c r="D286" s="91"/>
      <c r="E286" s="91"/>
      <c r="F286" s="91"/>
      <c r="G286" s="105"/>
      <c r="H286" s="91"/>
      <c r="I286" s="92"/>
      <c r="J286" s="93"/>
      <c r="K286" s="107"/>
      <c r="L286" s="127"/>
      <c r="M286" s="227"/>
    </row>
    <row r="287" spans="2:13" ht="12.75">
      <c r="B287" s="320" t="s">
        <v>735</v>
      </c>
      <c r="C287" s="111" t="s">
        <v>1306</v>
      </c>
      <c r="D287" s="91"/>
      <c r="E287" s="91"/>
      <c r="F287" s="104"/>
      <c r="G287" s="105"/>
      <c r="H287" s="91"/>
      <c r="I287" s="92"/>
      <c r="J287" s="93"/>
      <c r="K287" s="93"/>
      <c r="L287" s="126"/>
      <c r="M287" s="227"/>
    </row>
    <row r="288" spans="2:13" ht="12.75">
      <c r="B288" s="111"/>
      <c r="C288" s="111"/>
      <c r="D288" s="91"/>
      <c r="E288" s="91"/>
      <c r="F288" s="104"/>
      <c r="G288" s="105"/>
      <c r="H288" s="91"/>
      <c r="I288" s="92"/>
      <c r="J288" s="93"/>
      <c r="K288" s="93"/>
      <c r="L288" s="95"/>
      <c r="M288" s="227"/>
    </row>
    <row r="289" spans="2:13" ht="12.75">
      <c r="B289" s="117" t="s">
        <v>902</v>
      </c>
      <c r="C289" s="111" t="s">
        <v>1464</v>
      </c>
      <c r="D289" s="91"/>
      <c r="E289" s="91"/>
      <c r="F289" s="91"/>
      <c r="G289" s="105"/>
      <c r="H289" s="91"/>
      <c r="I289" s="95"/>
      <c r="J289" s="93"/>
      <c r="K289" s="93"/>
      <c r="L289" s="95"/>
      <c r="M289" s="227">
        <v>55</v>
      </c>
    </row>
    <row r="290" spans="2:13" ht="12.75">
      <c r="B290" s="90">
        <v>1</v>
      </c>
      <c r="C290" s="90" t="s">
        <v>1467</v>
      </c>
      <c r="D290" s="91">
        <v>1</v>
      </c>
      <c r="E290" s="91"/>
      <c r="F290" s="91" t="s">
        <v>1468</v>
      </c>
      <c r="G290" s="105" t="s">
        <v>1032</v>
      </c>
      <c r="H290" s="91" t="s">
        <v>1436</v>
      </c>
      <c r="I290" s="92" t="s">
        <v>1455</v>
      </c>
      <c r="J290" s="93" t="s">
        <v>1012</v>
      </c>
      <c r="K290" s="107" t="s">
        <v>775</v>
      </c>
      <c r="L290" s="127">
        <v>302144</v>
      </c>
      <c r="M290" s="227"/>
    </row>
    <row r="291" spans="2:13" ht="12.75">
      <c r="B291" s="90">
        <v>2</v>
      </c>
      <c r="C291" s="90" t="s">
        <v>1477</v>
      </c>
      <c r="D291" s="91"/>
      <c r="E291" s="91">
        <v>1</v>
      </c>
      <c r="F291" s="91" t="s">
        <v>1476</v>
      </c>
      <c r="G291" s="105" t="s">
        <v>1062</v>
      </c>
      <c r="H291" s="91" t="s">
        <v>1436</v>
      </c>
      <c r="I291" s="92" t="s">
        <v>1329</v>
      </c>
      <c r="J291" s="93" t="s">
        <v>1012</v>
      </c>
      <c r="K291" s="107" t="s">
        <v>775</v>
      </c>
      <c r="L291" s="127">
        <v>302415</v>
      </c>
      <c r="M291" s="227"/>
    </row>
    <row r="292" spans="2:13" ht="12.75">
      <c r="B292" s="90">
        <v>3</v>
      </c>
      <c r="C292" s="90" t="s">
        <v>1479</v>
      </c>
      <c r="D292" s="91">
        <v>1</v>
      </c>
      <c r="E292" s="91"/>
      <c r="F292" s="91" t="s">
        <v>1480</v>
      </c>
      <c r="G292" s="105" t="s">
        <v>1061</v>
      </c>
      <c r="H292" s="91" t="s">
        <v>1436</v>
      </c>
      <c r="I292" s="92" t="s">
        <v>1329</v>
      </c>
      <c r="J292" s="93" t="s">
        <v>1012</v>
      </c>
      <c r="K292" s="107" t="s">
        <v>1329</v>
      </c>
      <c r="L292" s="127">
        <v>308349</v>
      </c>
      <c r="M292" s="227"/>
    </row>
    <row r="293" spans="2:13" ht="12.75">
      <c r="B293" s="90">
        <v>4</v>
      </c>
      <c r="C293" s="90" t="s">
        <v>1481</v>
      </c>
      <c r="D293" s="91"/>
      <c r="E293" s="91">
        <v>1</v>
      </c>
      <c r="F293" s="91" t="s">
        <v>1482</v>
      </c>
      <c r="G293" s="105" t="s">
        <v>1060</v>
      </c>
      <c r="H293" s="91" t="s">
        <v>1436</v>
      </c>
      <c r="I293" s="92" t="s">
        <v>1329</v>
      </c>
      <c r="J293" s="93" t="s">
        <v>1012</v>
      </c>
      <c r="K293" s="107" t="s">
        <v>775</v>
      </c>
      <c r="L293" s="127">
        <v>300475</v>
      </c>
      <c r="M293" s="227"/>
    </row>
    <row r="294" spans="2:13" ht="12.75">
      <c r="B294" s="90">
        <v>5</v>
      </c>
      <c r="C294" s="94" t="s">
        <v>676</v>
      </c>
      <c r="D294" s="129">
        <v>1</v>
      </c>
      <c r="E294" s="129"/>
      <c r="F294" s="129" t="s">
        <v>677</v>
      </c>
      <c r="G294" s="94" t="s">
        <v>1057</v>
      </c>
      <c r="H294" s="91" t="s">
        <v>1436</v>
      </c>
      <c r="I294" s="92" t="s">
        <v>813</v>
      </c>
      <c r="J294" s="93" t="s">
        <v>1012</v>
      </c>
      <c r="K294" s="107" t="s">
        <v>779</v>
      </c>
      <c r="L294" s="126">
        <v>304894</v>
      </c>
      <c r="M294" s="227"/>
    </row>
    <row r="295" spans="2:13" ht="12.75">
      <c r="B295" s="90">
        <v>6</v>
      </c>
      <c r="C295" s="94" t="s">
        <v>511</v>
      </c>
      <c r="D295" s="129">
        <v>1</v>
      </c>
      <c r="E295" s="129"/>
      <c r="F295" s="129" t="s">
        <v>515</v>
      </c>
      <c r="G295" s="94" t="s">
        <v>1056</v>
      </c>
      <c r="H295" s="91" t="s">
        <v>1436</v>
      </c>
      <c r="I295" s="92" t="s">
        <v>1329</v>
      </c>
      <c r="J295" s="93" t="s">
        <v>1012</v>
      </c>
      <c r="K295" s="107" t="s">
        <v>1329</v>
      </c>
      <c r="L295" s="126">
        <v>361977</v>
      </c>
      <c r="M295" s="227"/>
    </row>
    <row r="296" spans="2:13" ht="12.75" customHeight="1">
      <c r="B296" s="90">
        <v>7</v>
      </c>
      <c r="C296" s="94" t="s">
        <v>678</v>
      </c>
      <c r="D296" s="129">
        <v>1</v>
      </c>
      <c r="E296" s="129"/>
      <c r="F296" s="129" t="s">
        <v>19</v>
      </c>
      <c r="G296" s="94" t="s">
        <v>1100</v>
      </c>
      <c r="H296" s="91" t="s">
        <v>1436</v>
      </c>
      <c r="I296" s="124" t="s">
        <v>204</v>
      </c>
      <c r="J296" s="93" t="s">
        <v>1012</v>
      </c>
      <c r="K296" s="107" t="s">
        <v>824</v>
      </c>
      <c r="L296" s="127">
        <v>300914</v>
      </c>
      <c r="M296" s="227"/>
    </row>
    <row r="297" spans="2:13" ht="12.75">
      <c r="B297" s="90">
        <v>8</v>
      </c>
      <c r="C297" s="90" t="s">
        <v>1490</v>
      </c>
      <c r="D297" s="91"/>
      <c r="E297" s="91">
        <v>1</v>
      </c>
      <c r="F297" s="91" t="s">
        <v>1491</v>
      </c>
      <c r="G297" s="105" t="s">
        <v>1106</v>
      </c>
      <c r="H297" s="91" t="s">
        <v>1436</v>
      </c>
      <c r="I297" s="124" t="s">
        <v>204</v>
      </c>
      <c r="J297" s="93" t="s">
        <v>1012</v>
      </c>
      <c r="K297" s="107" t="s">
        <v>776</v>
      </c>
      <c r="L297" s="127">
        <v>331901</v>
      </c>
      <c r="M297" s="227"/>
    </row>
    <row r="298" spans="2:13" ht="12.75">
      <c r="B298" s="90">
        <v>9</v>
      </c>
      <c r="C298" s="94" t="s">
        <v>680</v>
      </c>
      <c r="D298" s="129">
        <v>1</v>
      </c>
      <c r="E298" s="129"/>
      <c r="F298" s="129" t="s">
        <v>18</v>
      </c>
      <c r="G298" s="94" t="s">
        <v>1102</v>
      </c>
      <c r="H298" s="91" t="s">
        <v>1436</v>
      </c>
      <c r="I298" s="92" t="s">
        <v>172</v>
      </c>
      <c r="J298" s="93" t="s">
        <v>1012</v>
      </c>
      <c r="K298" s="107" t="s">
        <v>776</v>
      </c>
      <c r="L298" s="127">
        <v>208100</v>
      </c>
      <c r="M298" s="227"/>
    </row>
    <row r="299" spans="2:13" ht="12.75">
      <c r="B299" s="90">
        <v>10</v>
      </c>
      <c r="C299" s="90" t="s">
        <v>1543</v>
      </c>
      <c r="D299" s="91"/>
      <c r="E299" s="91">
        <v>1</v>
      </c>
      <c r="F299" s="91" t="s">
        <v>1544</v>
      </c>
      <c r="G299" s="105" t="s">
        <v>1103</v>
      </c>
      <c r="H299" s="91" t="s">
        <v>1436</v>
      </c>
      <c r="I299" s="92" t="s">
        <v>137</v>
      </c>
      <c r="J299" s="93" t="s">
        <v>1012</v>
      </c>
      <c r="K299" s="107" t="s">
        <v>776</v>
      </c>
      <c r="L299" s="127" t="s">
        <v>138</v>
      </c>
      <c r="M299" s="227"/>
    </row>
    <row r="300" spans="2:13" ht="12.75">
      <c r="B300" s="90">
        <v>11</v>
      </c>
      <c r="C300" s="94" t="s">
        <v>679</v>
      </c>
      <c r="D300" s="129"/>
      <c r="E300" s="129">
        <v>1</v>
      </c>
      <c r="F300" s="129" t="s">
        <v>20</v>
      </c>
      <c r="G300" s="94" t="s">
        <v>1101</v>
      </c>
      <c r="H300" s="91" t="s">
        <v>1436</v>
      </c>
      <c r="I300" s="92" t="s">
        <v>276</v>
      </c>
      <c r="J300" s="93" t="s">
        <v>1012</v>
      </c>
      <c r="K300" s="107" t="s">
        <v>824</v>
      </c>
      <c r="L300" s="127">
        <v>330941</v>
      </c>
      <c r="M300" s="227"/>
    </row>
    <row r="301" spans="1:13" ht="12.75">
      <c r="A301" s="17" t="s">
        <v>1540</v>
      </c>
      <c r="B301" s="90">
        <v>12</v>
      </c>
      <c r="C301" s="90" t="s">
        <v>21</v>
      </c>
      <c r="D301" s="91"/>
      <c r="E301" s="91">
        <v>1</v>
      </c>
      <c r="F301" s="91" t="s">
        <v>26</v>
      </c>
      <c r="G301" s="105" t="s">
        <v>1105</v>
      </c>
      <c r="H301" s="91" t="s">
        <v>1436</v>
      </c>
      <c r="I301" s="92" t="s">
        <v>276</v>
      </c>
      <c r="J301" s="93" t="s">
        <v>1012</v>
      </c>
      <c r="K301" s="107" t="s">
        <v>357</v>
      </c>
      <c r="L301" s="127">
        <v>317473</v>
      </c>
      <c r="M301" s="227"/>
    </row>
    <row r="302" spans="2:13" ht="12.75">
      <c r="B302" s="90">
        <v>13</v>
      </c>
      <c r="C302" s="94" t="s">
        <v>681</v>
      </c>
      <c r="D302" s="129">
        <v>1</v>
      </c>
      <c r="E302" s="129"/>
      <c r="F302" s="129" t="s">
        <v>1580</v>
      </c>
      <c r="G302" s="94" t="s">
        <v>1118</v>
      </c>
      <c r="H302" s="91" t="s">
        <v>1436</v>
      </c>
      <c r="I302" s="92" t="s">
        <v>1649</v>
      </c>
      <c r="J302" s="93" t="s">
        <v>1012</v>
      </c>
      <c r="K302" s="107" t="s">
        <v>100</v>
      </c>
      <c r="L302" s="127">
        <v>342614</v>
      </c>
      <c r="M302" s="227"/>
    </row>
    <row r="303" spans="2:13" ht="12.75">
      <c r="B303" s="90">
        <v>14</v>
      </c>
      <c r="C303" s="94" t="s">
        <v>682</v>
      </c>
      <c r="D303" s="129">
        <v>1</v>
      </c>
      <c r="E303" s="129"/>
      <c r="F303" s="129" t="s">
        <v>29</v>
      </c>
      <c r="G303" s="94" t="s">
        <v>1119</v>
      </c>
      <c r="H303" s="91" t="s">
        <v>1436</v>
      </c>
      <c r="I303" s="92" t="s">
        <v>1649</v>
      </c>
      <c r="J303" s="93" t="s">
        <v>1012</v>
      </c>
      <c r="K303" s="107" t="s">
        <v>100</v>
      </c>
      <c r="L303" s="127">
        <v>346792</v>
      </c>
      <c r="M303" s="227"/>
    </row>
    <row r="304" spans="2:13" ht="12.75">
      <c r="B304" s="90">
        <v>15</v>
      </c>
      <c r="C304" s="90" t="s">
        <v>1506</v>
      </c>
      <c r="D304" s="91">
        <v>1</v>
      </c>
      <c r="E304" s="91"/>
      <c r="F304" s="91" t="s">
        <v>1507</v>
      </c>
      <c r="G304" s="105" t="s">
        <v>1115</v>
      </c>
      <c r="H304" s="91" t="s">
        <v>1436</v>
      </c>
      <c r="I304" s="92" t="s">
        <v>1932</v>
      </c>
      <c r="J304" s="93" t="s">
        <v>1012</v>
      </c>
      <c r="K304" s="107" t="s">
        <v>182</v>
      </c>
      <c r="L304" s="127">
        <v>326272</v>
      </c>
      <c r="M304" s="227"/>
    </row>
    <row r="305" spans="2:13" ht="12.75">
      <c r="B305" s="90">
        <v>16</v>
      </c>
      <c r="C305" s="90" t="s">
        <v>1511</v>
      </c>
      <c r="D305" s="91">
        <v>1</v>
      </c>
      <c r="E305" s="91"/>
      <c r="F305" s="91" t="s">
        <v>1512</v>
      </c>
      <c r="G305" s="105" t="s">
        <v>1284</v>
      </c>
      <c r="H305" s="91" t="s">
        <v>1438</v>
      </c>
      <c r="I305" s="92" t="s">
        <v>1932</v>
      </c>
      <c r="J305" s="93" t="s">
        <v>1012</v>
      </c>
      <c r="K305" s="107" t="s">
        <v>1912</v>
      </c>
      <c r="L305" s="127">
        <v>221190</v>
      </c>
      <c r="M305" s="227"/>
    </row>
    <row r="306" spans="2:13" ht="12.75">
      <c r="B306" s="90">
        <v>17</v>
      </c>
      <c r="C306" s="90" t="s">
        <v>24</v>
      </c>
      <c r="D306" s="91">
        <v>1</v>
      </c>
      <c r="E306" s="91"/>
      <c r="F306" s="91" t="s">
        <v>32</v>
      </c>
      <c r="G306" s="105" t="s">
        <v>1334</v>
      </c>
      <c r="H306" s="91" t="s">
        <v>1438</v>
      </c>
      <c r="I306" s="92" t="s">
        <v>1932</v>
      </c>
      <c r="J306" s="93" t="s">
        <v>1012</v>
      </c>
      <c r="K306" s="107" t="s">
        <v>1912</v>
      </c>
      <c r="L306" s="127">
        <v>215619</v>
      </c>
      <c r="M306" s="227"/>
    </row>
    <row r="307" spans="2:13" s="224" customFormat="1" ht="12.75">
      <c r="B307" s="90">
        <v>18</v>
      </c>
      <c r="C307" s="217" t="s">
        <v>513</v>
      </c>
      <c r="D307" s="218"/>
      <c r="E307" s="218">
        <v>1</v>
      </c>
      <c r="F307" s="218" t="s">
        <v>520</v>
      </c>
      <c r="G307" s="219" t="s">
        <v>1302</v>
      </c>
      <c r="H307" s="218" t="s">
        <v>1438</v>
      </c>
      <c r="I307" s="225" t="s">
        <v>1977</v>
      </c>
      <c r="J307" s="221" t="s">
        <v>1012</v>
      </c>
      <c r="K307" s="222" t="s">
        <v>1939</v>
      </c>
      <c r="L307" s="237">
        <v>213070</v>
      </c>
      <c r="M307" s="233"/>
    </row>
    <row r="308" spans="2:13" ht="12.75">
      <c r="B308" s="90">
        <v>19</v>
      </c>
      <c r="C308" s="128" t="s">
        <v>672</v>
      </c>
      <c r="D308" s="129"/>
      <c r="E308" s="129">
        <v>1</v>
      </c>
      <c r="F308" s="129" t="s">
        <v>637</v>
      </c>
      <c r="G308" s="94" t="s">
        <v>1238</v>
      </c>
      <c r="H308" s="91" t="s">
        <v>1442</v>
      </c>
      <c r="I308" s="92" t="s">
        <v>1891</v>
      </c>
      <c r="J308" s="93" t="s">
        <v>1121</v>
      </c>
      <c r="K308" s="107" t="s">
        <v>182</v>
      </c>
      <c r="L308" s="126">
        <v>175438</v>
      </c>
      <c r="M308" s="227"/>
    </row>
    <row r="309" spans="2:13" ht="12.75">
      <c r="B309" s="90">
        <v>20</v>
      </c>
      <c r="C309" s="128" t="s">
        <v>673</v>
      </c>
      <c r="D309" s="129"/>
      <c r="E309" s="129">
        <v>1</v>
      </c>
      <c r="F309" s="129" t="s">
        <v>638</v>
      </c>
      <c r="G309" s="94" t="s">
        <v>1239</v>
      </c>
      <c r="H309" s="91" t="s">
        <v>1442</v>
      </c>
      <c r="I309" s="92" t="s">
        <v>1891</v>
      </c>
      <c r="J309" s="93" t="s">
        <v>1121</v>
      </c>
      <c r="K309" s="107" t="s">
        <v>182</v>
      </c>
      <c r="L309" s="126">
        <v>155137</v>
      </c>
      <c r="M309" s="227"/>
    </row>
    <row r="310" spans="2:13" ht="12.75">
      <c r="B310" s="90">
        <v>21</v>
      </c>
      <c r="C310" s="128" t="s">
        <v>630</v>
      </c>
      <c r="D310" s="129">
        <v>1</v>
      </c>
      <c r="E310" s="129"/>
      <c r="F310" s="129" t="s">
        <v>643</v>
      </c>
      <c r="G310" s="94" t="s">
        <v>1243</v>
      </c>
      <c r="H310" s="91" t="s">
        <v>1442</v>
      </c>
      <c r="I310" s="92" t="s">
        <v>1891</v>
      </c>
      <c r="J310" s="93" t="s">
        <v>1121</v>
      </c>
      <c r="K310" s="107" t="s">
        <v>182</v>
      </c>
      <c r="L310" s="126">
        <v>183975</v>
      </c>
      <c r="M310" s="227"/>
    </row>
    <row r="311" spans="2:13" ht="12.75">
      <c r="B311" s="90">
        <v>22</v>
      </c>
      <c r="C311" s="128" t="s">
        <v>631</v>
      </c>
      <c r="D311" s="129">
        <v>1</v>
      </c>
      <c r="E311" s="129"/>
      <c r="F311" s="129" t="s">
        <v>649</v>
      </c>
      <c r="G311" s="94" t="s">
        <v>1248</v>
      </c>
      <c r="H311" s="91" t="s">
        <v>1442</v>
      </c>
      <c r="I311" s="92" t="s">
        <v>1891</v>
      </c>
      <c r="J311" s="93" t="s">
        <v>1121</v>
      </c>
      <c r="K311" s="107" t="s">
        <v>182</v>
      </c>
      <c r="L311" s="126">
        <v>155547</v>
      </c>
      <c r="M311" s="227"/>
    </row>
    <row r="312" spans="2:13" ht="12.75">
      <c r="B312" s="90">
        <v>23</v>
      </c>
      <c r="C312" s="128" t="s">
        <v>632</v>
      </c>
      <c r="D312" s="129">
        <v>1</v>
      </c>
      <c r="E312" s="129"/>
      <c r="F312" s="129" t="s">
        <v>657</v>
      </c>
      <c r="G312" s="94" t="s">
        <v>1259</v>
      </c>
      <c r="H312" s="91" t="s">
        <v>1442</v>
      </c>
      <c r="I312" s="92" t="s">
        <v>1891</v>
      </c>
      <c r="J312" s="93" t="s">
        <v>1121</v>
      </c>
      <c r="K312" s="107" t="s">
        <v>182</v>
      </c>
      <c r="L312" s="126">
        <v>184019</v>
      </c>
      <c r="M312" s="227"/>
    </row>
    <row r="313" spans="2:13" ht="12.75">
      <c r="B313" s="90">
        <v>24</v>
      </c>
      <c r="C313" s="128" t="s">
        <v>633</v>
      </c>
      <c r="D313" s="129">
        <v>1</v>
      </c>
      <c r="E313" s="129"/>
      <c r="F313" s="129" t="s">
        <v>658</v>
      </c>
      <c r="G313" s="94" t="s">
        <v>1260</v>
      </c>
      <c r="H313" s="91" t="s">
        <v>1442</v>
      </c>
      <c r="I313" s="92" t="s">
        <v>1891</v>
      </c>
      <c r="J313" s="93" t="s">
        <v>1121</v>
      </c>
      <c r="K313" s="107" t="s">
        <v>182</v>
      </c>
      <c r="L313" s="126">
        <v>153587</v>
      </c>
      <c r="M313" s="227"/>
    </row>
    <row r="314" spans="1:13" ht="12.75">
      <c r="A314" t="s">
        <v>1540</v>
      </c>
      <c r="B314" s="90">
        <v>25</v>
      </c>
      <c r="C314" s="128" t="s">
        <v>634</v>
      </c>
      <c r="D314" s="129">
        <v>1</v>
      </c>
      <c r="E314" s="129"/>
      <c r="F314" s="129" t="s">
        <v>659</v>
      </c>
      <c r="G314" s="94" t="s">
        <v>1261</v>
      </c>
      <c r="H314" s="91" t="s">
        <v>1442</v>
      </c>
      <c r="I314" s="92" t="s">
        <v>1891</v>
      </c>
      <c r="J314" s="93" t="s">
        <v>1121</v>
      </c>
      <c r="K314" s="107" t="s">
        <v>182</v>
      </c>
      <c r="L314" s="126">
        <v>154182</v>
      </c>
      <c r="M314" s="227"/>
    </row>
    <row r="315" spans="2:13" ht="12.75">
      <c r="B315" s="90">
        <v>26</v>
      </c>
      <c r="C315" s="128" t="s">
        <v>635</v>
      </c>
      <c r="D315" s="129"/>
      <c r="E315" s="129">
        <v>1</v>
      </c>
      <c r="F315" s="129" t="s">
        <v>665</v>
      </c>
      <c r="G315" s="94" t="s">
        <v>1267</v>
      </c>
      <c r="H315" s="91" t="s">
        <v>1442</v>
      </c>
      <c r="I315" s="92" t="s">
        <v>1891</v>
      </c>
      <c r="J315" s="93" t="s">
        <v>1121</v>
      </c>
      <c r="K315" s="107" t="s">
        <v>182</v>
      </c>
      <c r="L315" s="126">
        <v>158257</v>
      </c>
      <c r="M315" s="227" t="s">
        <v>1540</v>
      </c>
    </row>
    <row r="316" spans="2:13" ht="12.75">
      <c r="B316" s="90">
        <v>27</v>
      </c>
      <c r="C316" s="128" t="s">
        <v>629</v>
      </c>
      <c r="D316" s="129"/>
      <c r="E316" s="129">
        <v>1</v>
      </c>
      <c r="F316" s="129" t="s">
        <v>642</v>
      </c>
      <c r="G316" s="94" t="s">
        <v>1350</v>
      </c>
      <c r="H316" s="91" t="s">
        <v>1442</v>
      </c>
      <c r="I316" s="92" t="s">
        <v>1932</v>
      </c>
      <c r="J316" s="93" t="s">
        <v>1121</v>
      </c>
      <c r="K316" s="107" t="s">
        <v>182</v>
      </c>
      <c r="L316" s="126">
        <v>162894</v>
      </c>
      <c r="M316" s="227"/>
    </row>
    <row r="317" spans="2:13" ht="12.75">
      <c r="B317" s="90">
        <v>28</v>
      </c>
      <c r="C317" s="90" t="s">
        <v>140</v>
      </c>
      <c r="D317" s="91">
        <v>1</v>
      </c>
      <c r="E317" s="91"/>
      <c r="F317" s="91" t="s">
        <v>193</v>
      </c>
      <c r="G317" s="105" t="s">
        <v>194</v>
      </c>
      <c r="H317" s="91" t="s">
        <v>1442</v>
      </c>
      <c r="I317" s="124" t="s">
        <v>1932</v>
      </c>
      <c r="J317" s="93" t="s">
        <v>1121</v>
      </c>
      <c r="K317" s="119" t="s">
        <v>215</v>
      </c>
      <c r="L317" s="126">
        <v>155921</v>
      </c>
      <c r="M317" s="227"/>
    </row>
    <row r="318" spans="2:13" s="224" customFormat="1" ht="12.75">
      <c r="B318" s="90">
        <v>29</v>
      </c>
      <c r="C318" s="217" t="s">
        <v>1653</v>
      </c>
      <c r="D318" s="218"/>
      <c r="E318" s="218">
        <v>1</v>
      </c>
      <c r="F318" s="218"/>
      <c r="G318" s="219" t="s">
        <v>1654</v>
      </c>
      <c r="H318" s="218" t="s">
        <v>1442</v>
      </c>
      <c r="I318" s="225" t="s">
        <v>1977</v>
      </c>
      <c r="J318" s="221" t="s">
        <v>1121</v>
      </c>
      <c r="K318" s="226" t="s">
        <v>1978</v>
      </c>
      <c r="L318" s="223">
        <v>160893</v>
      </c>
      <c r="M318" s="233"/>
    </row>
    <row r="319" spans="2:16" ht="12.75">
      <c r="B319" s="90">
        <v>30</v>
      </c>
      <c r="C319" s="94" t="s">
        <v>1657</v>
      </c>
      <c r="D319" s="129">
        <v>1</v>
      </c>
      <c r="E319" s="129"/>
      <c r="F319" s="104" t="s">
        <v>2010</v>
      </c>
      <c r="G319" s="94" t="s">
        <v>1658</v>
      </c>
      <c r="H319" s="91" t="s">
        <v>1442</v>
      </c>
      <c r="I319" s="92" t="s">
        <v>2302</v>
      </c>
      <c r="J319" s="93" t="s">
        <v>1121</v>
      </c>
      <c r="K319" s="107"/>
      <c r="L319" s="127">
        <v>158606</v>
      </c>
      <c r="M319" s="227"/>
      <c r="P319" t="s">
        <v>1540</v>
      </c>
    </row>
    <row r="320" spans="2:13" ht="12.75">
      <c r="B320" s="90">
        <v>31</v>
      </c>
      <c r="C320" s="94" t="s">
        <v>1625</v>
      </c>
      <c r="D320" s="129"/>
      <c r="E320" s="129">
        <v>1</v>
      </c>
      <c r="F320" s="91" t="s">
        <v>359</v>
      </c>
      <c r="G320" s="94" t="s">
        <v>787</v>
      </c>
      <c r="H320" s="91" t="s">
        <v>1442</v>
      </c>
      <c r="I320" s="92" t="s">
        <v>2302</v>
      </c>
      <c r="J320" s="93" t="s">
        <v>1121</v>
      </c>
      <c r="K320" s="107" t="s">
        <v>1650</v>
      </c>
      <c r="L320" s="127">
        <v>156507</v>
      </c>
      <c r="M320" s="227"/>
    </row>
    <row r="321" spans="2:13" ht="12.75">
      <c r="B321" s="90">
        <v>32</v>
      </c>
      <c r="C321" s="94" t="s">
        <v>1656</v>
      </c>
      <c r="D321" s="129"/>
      <c r="E321" s="129">
        <v>1</v>
      </c>
      <c r="F321" s="91" t="s">
        <v>364</v>
      </c>
      <c r="G321" s="94" t="s">
        <v>793</v>
      </c>
      <c r="H321" s="91" t="s">
        <v>1442</v>
      </c>
      <c r="I321" s="92" t="s">
        <v>2302</v>
      </c>
      <c r="J321" s="93" t="s">
        <v>1121</v>
      </c>
      <c r="K321" s="107" t="s">
        <v>1650</v>
      </c>
      <c r="L321" s="127">
        <v>160768</v>
      </c>
      <c r="M321" s="227"/>
    </row>
    <row r="322" spans="2:13" ht="12.75">
      <c r="B322" s="90">
        <v>33</v>
      </c>
      <c r="C322" s="94" t="s">
        <v>1659</v>
      </c>
      <c r="D322" s="129"/>
      <c r="E322" s="129">
        <v>1</v>
      </c>
      <c r="F322" s="91" t="s">
        <v>1660</v>
      </c>
      <c r="G322" s="94" t="s">
        <v>1661</v>
      </c>
      <c r="H322" s="91" t="s">
        <v>1452</v>
      </c>
      <c r="I322" s="92" t="s">
        <v>833</v>
      </c>
      <c r="J322" s="93" t="s">
        <v>1121</v>
      </c>
      <c r="K322" s="107"/>
      <c r="L322" s="127"/>
      <c r="M322" s="227"/>
    </row>
    <row r="323" spans="2:13" ht="12.75">
      <c r="B323" s="90">
        <v>34</v>
      </c>
      <c r="C323" s="90" t="s">
        <v>358</v>
      </c>
      <c r="D323" s="91">
        <v>1</v>
      </c>
      <c r="E323" s="91"/>
      <c r="F323" s="91" t="s">
        <v>366</v>
      </c>
      <c r="G323" s="105" t="s">
        <v>922</v>
      </c>
      <c r="H323" s="91" t="s">
        <v>1452</v>
      </c>
      <c r="I323" s="92" t="s">
        <v>1891</v>
      </c>
      <c r="J323" s="93" t="s">
        <v>1860</v>
      </c>
      <c r="K323" s="107" t="s">
        <v>1854</v>
      </c>
      <c r="L323" s="127">
        <v>139015</v>
      </c>
      <c r="M323" s="227"/>
    </row>
    <row r="324" spans="2:15" ht="12.75">
      <c r="B324" s="90">
        <v>35</v>
      </c>
      <c r="C324" s="90" t="s">
        <v>1410</v>
      </c>
      <c r="D324" s="91">
        <v>1</v>
      </c>
      <c r="E324" s="91"/>
      <c r="F324" s="91" t="s">
        <v>369</v>
      </c>
      <c r="G324" s="105" t="s">
        <v>1411</v>
      </c>
      <c r="H324" s="91" t="s">
        <v>1452</v>
      </c>
      <c r="I324" s="92" t="s">
        <v>1891</v>
      </c>
      <c r="J324" s="93" t="s">
        <v>1860</v>
      </c>
      <c r="K324" s="107" t="s">
        <v>1854</v>
      </c>
      <c r="L324" s="127">
        <v>119402</v>
      </c>
      <c r="M324" s="227"/>
      <c r="O324" t="s">
        <v>1540</v>
      </c>
    </row>
    <row r="325" spans="2:13" ht="12.75">
      <c r="B325" s="90">
        <v>36</v>
      </c>
      <c r="C325" s="90" t="s">
        <v>1413</v>
      </c>
      <c r="D325" s="91"/>
      <c r="E325" s="91">
        <v>1</v>
      </c>
      <c r="F325" s="91" t="s">
        <v>371</v>
      </c>
      <c r="G325" s="105" t="s">
        <v>1414</v>
      </c>
      <c r="H325" s="91" t="s">
        <v>1452</v>
      </c>
      <c r="I325" s="92" t="s">
        <v>1891</v>
      </c>
      <c r="J325" s="93" t="s">
        <v>1860</v>
      </c>
      <c r="K325" s="107" t="s">
        <v>1854</v>
      </c>
      <c r="L325" s="127">
        <v>127700</v>
      </c>
      <c r="M325" s="227"/>
    </row>
    <row r="326" spans="2:16" ht="12.75">
      <c r="B326" s="90">
        <v>37</v>
      </c>
      <c r="C326" s="90" t="s">
        <v>1415</v>
      </c>
      <c r="D326" s="91"/>
      <c r="E326" s="91">
        <v>1</v>
      </c>
      <c r="F326" s="91" t="s">
        <v>372</v>
      </c>
      <c r="G326" s="105" t="s">
        <v>1416</v>
      </c>
      <c r="H326" s="91" t="s">
        <v>1452</v>
      </c>
      <c r="I326" s="92" t="s">
        <v>1891</v>
      </c>
      <c r="J326" s="93" t="s">
        <v>1860</v>
      </c>
      <c r="K326" s="107" t="s">
        <v>1854</v>
      </c>
      <c r="L326" s="127">
        <v>107357</v>
      </c>
      <c r="M326" s="227"/>
      <c r="P326" s="17" t="s">
        <v>699</v>
      </c>
    </row>
    <row r="327" spans="2:16" ht="12.75">
      <c r="B327" s="90">
        <v>38</v>
      </c>
      <c r="C327" s="94" t="s">
        <v>2312</v>
      </c>
      <c r="D327" s="129">
        <v>1</v>
      </c>
      <c r="E327" s="129"/>
      <c r="F327" s="91" t="s">
        <v>376</v>
      </c>
      <c r="G327" s="94" t="s">
        <v>223</v>
      </c>
      <c r="H327" s="91" t="s">
        <v>1452</v>
      </c>
      <c r="I327" s="92" t="s">
        <v>1932</v>
      </c>
      <c r="J327" s="93" t="s">
        <v>1860</v>
      </c>
      <c r="K327" s="107" t="s">
        <v>1912</v>
      </c>
      <c r="L327" s="127">
        <v>108143</v>
      </c>
      <c r="M327" s="227"/>
      <c r="P327" t="s">
        <v>1540</v>
      </c>
    </row>
    <row r="328" spans="2:13" s="224" customFormat="1" ht="12.75">
      <c r="B328" s="90">
        <v>39</v>
      </c>
      <c r="C328" s="217" t="s">
        <v>829</v>
      </c>
      <c r="D328" s="218"/>
      <c r="E328" s="218">
        <v>1</v>
      </c>
      <c r="F328" s="218" t="s">
        <v>373</v>
      </c>
      <c r="G328" s="219" t="s">
        <v>450</v>
      </c>
      <c r="H328" s="218" t="s">
        <v>1452</v>
      </c>
      <c r="I328" s="225" t="s">
        <v>172</v>
      </c>
      <c r="J328" s="221" t="s">
        <v>1860</v>
      </c>
      <c r="K328" s="222" t="s">
        <v>1912</v>
      </c>
      <c r="L328" s="237">
        <v>119799</v>
      </c>
      <c r="M328" s="233"/>
    </row>
    <row r="329" spans="2:13" s="224" customFormat="1" ht="12.75">
      <c r="B329" s="90">
        <v>40</v>
      </c>
      <c r="C329" s="217" t="s">
        <v>925</v>
      </c>
      <c r="D329" s="218"/>
      <c r="E329" s="218">
        <v>1</v>
      </c>
      <c r="F329" s="218" t="s">
        <v>374</v>
      </c>
      <c r="G329" s="219" t="s">
        <v>924</v>
      </c>
      <c r="H329" s="218" t="s">
        <v>1452</v>
      </c>
      <c r="I329" s="225" t="s">
        <v>1977</v>
      </c>
      <c r="J329" s="221" t="s">
        <v>1860</v>
      </c>
      <c r="K329" s="222" t="s">
        <v>1939</v>
      </c>
      <c r="L329" s="223">
        <v>117862</v>
      </c>
      <c r="M329" s="233"/>
    </row>
    <row r="330" spans="2:13" s="224" customFormat="1" ht="12.75">
      <c r="B330" s="217">
        <v>41</v>
      </c>
      <c r="C330" s="217" t="s">
        <v>2326</v>
      </c>
      <c r="D330" s="218"/>
      <c r="E330" s="218">
        <v>1</v>
      </c>
      <c r="F330" s="257" t="s">
        <v>2010</v>
      </c>
      <c r="G330" s="219" t="s">
        <v>2324</v>
      </c>
      <c r="H330" s="218" t="s">
        <v>1452</v>
      </c>
      <c r="I330" s="92" t="s">
        <v>1891</v>
      </c>
      <c r="J330" s="93" t="s">
        <v>1860</v>
      </c>
      <c r="K330" s="222" t="s">
        <v>2323</v>
      </c>
      <c r="L330" s="223">
        <v>138558</v>
      </c>
      <c r="M330" s="233"/>
    </row>
    <row r="331" spans="2:13" ht="12.75">
      <c r="B331" s="90">
        <v>42</v>
      </c>
      <c r="C331" s="90" t="s">
        <v>1930</v>
      </c>
      <c r="D331" s="91"/>
      <c r="E331" s="91">
        <v>1</v>
      </c>
      <c r="F331" s="91" t="s">
        <v>195</v>
      </c>
      <c r="G331" s="105" t="s">
        <v>2325</v>
      </c>
      <c r="H331" s="91" t="s">
        <v>1504</v>
      </c>
      <c r="I331" s="92" t="s">
        <v>276</v>
      </c>
      <c r="J331" s="93" t="s">
        <v>1934</v>
      </c>
      <c r="K331" s="107"/>
      <c r="L331" s="127"/>
      <c r="M331" s="227"/>
    </row>
    <row r="332" spans="2:13" ht="12.75">
      <c r="B332" s="90">
        <v>43</v>
      </c>
      <c r="C332" s="90" t="s">
        <v>169</v>
      </c>
      <c r="D332" s="91"/>
      <c r="E332" s="91">
        <v>1</v>
      </c>
      <c r="F332" s="91" t="s">
        <v>377</v>
      </c>
      <c r="G332" s="105" t="s">
        <v>451</v>
      </c>
      <c r="H332" s="91" t="s">
        <v>1504</v>
      </c>
      <c r="I332" s="92" t="s">
        <v>1891</v>
      </c>
      <c r="J332" s="93" t="s">
        <v>1017</v>
      </c>
      <c r="K332" s="107" t="s">
        <v>1854</v>
      </c>
      <c r="L332" s="126">
        <v>81036</v>
      </c>
      <c r="M332" s="227"/>
    </row>
    <row r="333" spans="2:13" ht="12.75">
      <c r="B333" s="90">
        <v>44</v>
      </c>
      <c r="C333" s="90" t="s">
        <v>170</v>
      </c>
      <c r="D333" s="91"/>
      <c r="E333" s="91">
        <v>1</v>
      </c>
      <c r="F333" s="91" t="s">
        <v>378</v>
      </c>
      <c r="G333" s="105" t="s">
        <v>452</v>
      </c>
      <c r="H333" s="91" t="s">
        <v>1504</v>
      </c>
      <c r="I333" s="92" t="s">
        <v>1891</v>
      </c>
      <c r="J333" s="93" t="s">
        <v>1017</v>
      </c>
      <c r="K333" s="107" t="s">
        <v>1854</v>
      </c>
      <c r="L333" s="126" t="s">
        <v>1900</v>
      </c>
      <c r="M333" s="227"/>
    </row>
    <row r="334" spans="2:16" ht="12.75">
      <c r="B334" s="90">
        <v>45</v>
      </c>
      <c r="C334" s="90" t="s">
        <v>171</v>
      </c>
      <c r="D334" s="91"/>
      <c r="E334" s="91">
        <v>1</v>
      </c>
      <c r="F334" s="91" t="s">
        <v>379</v>
      </c>
      <c r="G334" s="105" t="s">
        <v>453</v>
      </c>
      <c r="H334" s="91" t="s">
        <v>1504</v>
      </c>
      <c r="I334" s="92" t="s">
        <v>1891</v>
      </c>
      <c r="J334" s="93" t="s">
        <v>1017</v>
      </c>
      <c r="K334" s="107" t="s">
        <v>1854</v>
      </c>
      <c r="L334" s="126">
        <v>80654</v>
      </c>
      <c r="M334" s="227"/>
      <c r="P334" t="s">
        <v>1540</v>
      </c>
    </row>
    <row r="335" spans="2:16" ht="12.75">
      <c r="B335" s="90">
        <v>46</v>
      </c>
      <c r="C335" s="90" t="s">
        <v>173</v>
      </c>
      <c r="D335" s="91"/>
      <c r="E335" s="91">
        <v>1</v>
      </c>
      <c r="F335" s="91" t="s">
        <v>380</v>
      </c>
      <c r="G335" s="105" t="s">
        <v>454</v>
      </c>
      <c r="H335" s="91" t="s">
        <v>1504</v>
      </c>
      <c r="I335" s="92" t="s">
        <v>1891</v>
      </c>
      <c r="J335" s="93" t="s">
        <v>1017</v>
      </c>
      <c r="K335" s="107" t="s">
        <v>1854</v>
      </c>
      <c r="L335" s="126">
        <v>80932</v>
      </c>
      <c r="M335" s="227"/>
      <c r="P335" t="s">
        <v>1540</v>
      </c>
    </row>
    <row r="336" spans="2:13" s="224" customFormat="1" ht="12.75">
      <c r="B336" s="90">
        <v>47</v>
      </c>
      <c r="C336" s="217" t="s">
        <v>174</v>
      </c>
      <c r="D336" s="218">
        <v>1</v>
      </c>
      <c r="E336" s="218"/>
      <c r="F336" s="218" t="s">
        <v>381</v>
      </c>
      <c r="G336" s="219" t="s">
        <v>455</v>
      </c>
      <c r="H336" s="218" t="s">
        <v>1504</v>
      </c>
      <c r="I336" s="225" t="s">
        <v>1891</v>
      </c>
      <c r="J336" s="221" t="s">
        <v>1017</v>
      </c>
      <c r="K336" s="222" t="s">
        <v>1854</v>
      </c>
      <c r="L336" s="223">
        <v>81886</v>
      </c>
      <c r="M336" s="233"/>
    </row>
    <row r="337" spans="2:16" s="224" customFormat="1" ht="12.75">
      <c r="B337" s="90">
        <v>48</v>
      </c>
      <c r="C337" s="217" t="s">
        <v>175</v>
      </c>
      <c r="D337" s="218">
        <v>1</v>
      </c>
      <c r="E337" s="218"/>
      <c r="F337" s="218" t="s">
        <v>382</v>
      </c>
      <c r="G337" s="219" t="s">
        <v>456</v>
      </c>
      <c r="H337" s="218" t="s">
        <v>1504</v>
      </c>
      <c r="I337" s="225" t="s">
        <v>1891</v>
      </c>
      <c r="J337" s="221" t="s">
        <v>1017</v>
      </c>
      <c r="K337" s="222" t="s">
        <v>1854</v>
      </c>
      <c r="L337" s="223">
        <v>86605</v>
      </c>
      <c r="M337" s="233"/>
      <c r="P337" s="224" t="s">
        <v>1540</v>
      </c>
    </row>
    <row r="338" spans="2:17" ht="12.75">
      <c r="B338" s="90">
        <v>49</v>
      </c>
      <c r="C338" s="90" t="s">
        <v>177</v>
      </c>
      <c r="D338" s="91"/>
      <c r="E338" s="91">
        <v>1</v>
      </c>
      <c r="F338" s="91" t="s">
        <v>383</v>
      </c>
      <c r="G338" s="105" t="s">
        <v>457</v>
      </c>
      <c r="H338" s="91" t="s">
        <v>1504</v>
      </c>
      <c r="I338" s="92" t="s">
        <v>1891</v>
      </c>
      <c r="J338" s="93" t="s">
        <v>1017</v>
      </c>
      <c r="K338" s="107" t="s">
        <v>1854</v>
      </c>
      <c r="L338" s="126">
        <v>80403</v>
      </c>
      <c r="M338" s="227"/>
      <c r="Q338" s="17" t="s">
        <v>1540</v>
      </c>
    </row>
    <row r="339" spans="2:16" ht="12.75">
      <c r="B339" s="90">
        <v>50</v>
      </c>
      <c r="C339" s="90" t="s">
        <v>385</v>
      </c>
      <c r="D339" s="91">
        <v>1</v>
      </c>
      <c r="E339" s="91"/>
      <c r="F339" s="91" t="s">
        <v>386</v>
      </c>
      <c r="G339" s="105" t="s">
        <v>459</v>
      </c>
      <c r="H339" s="91" t="s">
        <v>1504</v>
      </c>
      <c r="I339" s="92" t="s">
        <v>1891</v>
      </c>
      <c r="J339" s="93" t="s">
        <v>1017</v>
      </c>
      <c r="K339" s="107" t="s">
        <v>1854</v>
      </c>
      <c r="L339" s="126">
        <v>82146</v>
      </c>
      <c r="M339" s="227"/>
      <c r="P339" t="s">
        <v>1540</v>
      </c>
    </row>
    <row r="340" spans="2:17" s="224" customFormat="1" ht="12.75">
      <c r="B340" s="90">
        <v>51</v>
      </c>
      <c r="C340" s="217" t="s">
        <v>179</v>
      </c>
      <c r="D340" s="218">
        <v>1</v>
      </c>
      <c r="E340" s="218"/>
      <c r="F340" s="218" t="s">
        <v>384</v>
      </c>
      <c r="G340" s="219" t="s">
        <v>458</v>
      </c>
      <c r="H340" s="218" t="s">
        <v>1504</v>
      </c>
      <c r="I340" s="225" t="s">
        <v>1977</v>
      </c>
      <c r="J340" s="221" t="s">
        <v>1916</v>
      </c>
      <c r="K340" s="222" t="s">
        <v>1912</v>
      </c>
      <c r="L340" s="223">
        <v>85436</v>
      </c>
      <c r="M340" s="233"/>
      <c r="Q340" s="224" t="s">
        <v>1540</v>
      </c>
    </row>
    <row r="341" spans="2:13" s="224" customFormat="1" ht="12.75">
      <c r="B341" s="90">
        <v>52</v>
      </c>
      <c r="C341" s="217" t="s">
        <v>301</v>
      </c>
      <c r="D341" s="218">
        <v>1</v>
      </c>
      <c r="E341" s="218"/>
      <c r="F341" s="218" t="s">
        <v>195</v>
      </c>
      <c r="G341" s="219" t="s">
        <v>460</v>
      </c>
      <c r="H341" s="218" t="s">
        <v>1504</v>
      </c>
      <c r="I341" s="225" t="s">
        <v>1977</v>
      </c>
      <c r="J341" s="221" t="s">
        <v>1916</v>
      </c>
      <c r="K341" s="222" t="s">
        <v>1912</v>
      </c>
      <c r="L341" s="223" t="s">
        <v>1980</v>
      </c>
      <c r="M341" s="233"/>
    </row>
    <row r="342" spans="2:13" s="224" customFormat="1" ht="12.75">
      <c r="B342" s="90">
        <v>53</v>
      </c>
      <c r="C342" s="217" t="s">
        <v>2008</v>
      </c>
      <c r="D342" s="218">
        <v>1</v>
      </c>
      <c r="E342" s="218"/>
      <c r="F342" s="257" t="s">
        <v>2010</v>
      </c>
      <c r="G342" s="219" t="s">
        <v>2009</v>
      </c>
      <c r="H342" s="218" t="s">
        <v>1504</v>
      </c>
      <c r="I342" s="225" t="s">
        <v>1649</v>
      </c>
      <c r="J342" s="221" t="s">
        <v>1916</v>
      </c>
      <c r="K342" s="222" t="s">
        <v>2331</v>
      </c>
      <c r="L342" s="223">
        <v>83277</v>
      </c>
      <c r="M342" s="233"/>
    </row>
    <row r="343" spans="2:13" ht="12.75">
      <c r="B343" s="90">
        <v>54</v>
      </c>
      <c r="C343" s="90" t="s">
        <v>299</v>
      </c>
      <c r="D343" s="91">
        <v>1</v>
      </c>
      <c r="E343" s="91"/>
      <c r="F343" s="91" t="s">
        <v>195</v>
      </c>
      <c r="G343" s="105" t="s">
        <v>300</v>
      </c>
      <c r="H343" s="91" t="s">
        <v>1504</v>
      </c>
      <c r="I343" s="225" t="s">
        <v>2302</v>
      </c>
      <c r="J343" s="93" t="s">
        <v>1916</v>
      </c>
      <c r="K343" s="107" t="s">
        <v>1940</v>
      </c>
      <c r="L343" s="126" t="s">
        <v>2319</v>
      </c>
      <c r="M343" s="227"/>
    </row>
    <row r="344" spans="2:13" ht="12.75">
      <c r="B344" s="90">
        <v>55</v>
      </c>
      <c r="C344" s="90" t="s">
        <v>2337</v>
      </c>
      <c r="D344" s="91">
        <v>1</v>
      </c>
      <c r="E344" s="91"/>
      <c r="F344" s="104" t="s">
        <v>2010</v>
      </c>
      <c r="G344" s="105" t="s">
        <v>2338</v>
      </c>
      <c r="H344" s="91" t="s">
        <v>1504</v>
      </c>
      <c r="I344" s="225" t="s">
        <v>204</v>
      </c>
      <c r="J344" s="93" t="s">
        <v>1017</v>
      </c>
      <c r="K344" s="107" t="s">
        <v>2339</v>
      </c>
      <c r="L344" s="126">
        <v>106168</v>
      </c>
      <c r="M344" s="227"/>
    </row>
    <row r="345" spans="2:13" ht="12.75">
      <c r="B345" s="90"/>
      <c r="C345" s="90"/>
      <c r="D345" s="91"/>
      <c r="E345" s="91"/>
      <c r="F345" s="91"/>
      <c r="G345" s="105"/>
      <c r="H345" s="91"/>
      <c r="I345" s="92"/>
      <c r="J345" s="93"/>
      <c r="K345" s="107"/>
      <c r="L345" s="95"/>
      <c r="M345" s="227"/>
    </row>
    <row r="346" spans="2:13" ht="12.75">
      <c r="B346" s="117" t="s">
        <v>903</v>
      </c>
      <c r="C346" s="111" t="s">
        <v>1311</v>
      </c>
      <c r="D346" s="91"/>
      <c r="E346" s="91"/>
      <c r="F346" s="91"/>
      <c r="G346" s="105"/>
      <c r="H346" s="91"/>
      <c r="I346" s="92"/>
      <c r="J346" s="107"/>
      <c r="K346" s="107"/>
      <c r="L346" s="92"/>
      <c r="M346" s="227">
        <v>12</v>
      </c>
    </row>
    <row r="347" spans="2:13" ht="12.75">
      <c r="B347" s="90">
        <v>1</v>
      </c>
      <c r="C347" s="90" t="s">
        <v>268</v>
      </c>
      <c r="D347" s="91"/>
      <c r="E347" s="91">
        <v>1</v>
      </c>
      <c r="F347" s="91" t="s">
        <v>1566</v>
      </c>
      <c r="G347" s="105" t="s">
        <v>1303</v>
      </c>
      <c r="H347" s="91" t="s">
        <v>1436</v>
      </c>
      <c r="I347" s="92" t="s">
        <v>2302</v>
      </c>
      <c r="J347" s="93" t="s">
        <v>896</v>
      </c>
      <c r="K347" s="107" t="s">
        <v>776</v>
      </c>
      <c r="L347" s="127">
        <v>303375</v>
      </c>
      <c r="M347" s="227"/>
    </row>
    <row r="348" spans="2:13" s="224" customFormat="1" ht="12.75">
      <c r="B348" s="217">
        <v>2</v>
      </c>
      <c r="C348" s="217" t="s">
        <v>1960</v>
      </c>
      <c r="D348" s="218">
        <v>1</v>
      </c>
      <c r="E348" s="218"/>
      <c r="F348" s="218" t="s">
        <v>1570</v>
      </c>
      <c r="G348" s="219" t="s">
        <v>1270</v>
      </c>
      <c r="H348" s="218" t="s">
        <v>1442</v>
      </c>
      <c r="I348" s="225" t="s">
        <v>1977</v>
      </c>
      <c r="J348" s="221" t="s">
        <v>827</v>
      </c>
      <c r="K348" s="222" t="s">
        <v>824</v>
      </c>
      <c r="L348" s="237">
        <v>155814</v>
      </c>
      <c r="M348" s="233"/>
    </row>
    <row r="349" spans="2:13" ht="12.75">
      <c r="B349" s="90">
        <v>3</v>
      </c>
      <c r="C349" s="90" t="s">
        <v>1627</v>
      </c>
      <c r="D349" s="91"/>
      <c r="E349" s="91">
        <v>1</v>
      </c>
      <c r="F349" s="91" t="s">
        <v>387</v>
      </c>
      <c r="G349" s="105" t="s">
        <v>795</v>
      </c>
      <c r="H349" s="91" t="s">
        <v>1452</v>
      </c>
      <c r="I349" s="92" t="s">
        <v>1891</v>
      </c>
      <c r="J349" s="93" t="s">
        <v>827</v>
      </c>
      <c r="K349" s="107" t="s">
        <v>1857</v>
      </c>
      <c r="L349" s="127">
        <v>102155</v>
      </c>
      <c r="M349" s="227"/>
    </row>
    <row r="350" spans="2:13" ht="12.75">
      <c r="B350" s="90">
        <v>4</v>
      </c>
      <c r="C350" s="90" t="s">
        <v>1628</v>
      </c>
      <c r="D350" s="91"/>
      <c r="E350" s="91">
        <v>1</v>
      </c>
      <c r="F350" s="91" t="s">
        <v>388</v>
      </c>
      <c r="G350" s="105" t="s">
        <v>796</v>
      </c>
      <c r="H350" s="91" t="s">
        <v>1452</v>
      </c>
      <c r="I350" s="92" t="s">
        <v>1891</v>
      </c>
      <c r="J350" s="93" t="s">
        <v>827</v>
      </c>
      <c r="K350" s="107" t="s">
        <v>1857</v>
      </c>
      <c r="L350" s="127">
        <v>105776</v>
      </c>
      <c r="M350" s="227"/>
    </row>
    <row r="351" spans="2:13" ht="12.75">
      <c r="B351" s="90">
        <v>5</v>
      </c>
      <c r="C351" s="90" t="s">
        <v>1417</v>
      </c>
      <c r="D351" s="91"/>
      <c r="E351" s="91">
        <v>1</v>
      </c>
      <c r="F351" s="91" t="s">
        <v>390</v>
      </c>
      <c r="G351" s="105" t="s">
        <v>1418</v>
      </c>
      <c r="H351" s="91" t="s">
        <v>1452</v>
      </c>
      <c r="I351" s="92" t="s">
        <v>1891</v>
      </c>
      <c r="J351" s="93" t="s">
        <v>827</v>
      </c>
      <c r="K351" s="107" t="s">
        <v>1857</v>
      </c>
      <c r="L351" s="127">
        <v>103741</v>
      </c>
      <c r="M351" s="227"/>
    </row>
    <row r="352" spans="2:13" ht="12.75">
      <c r="B352" s="90">
        <v>6</v>
      </c>
      <c r="C352" s="90" t="s">
        <v>802</v>
      </c>
      <c r="D352" s="91"/>
      <c r="E352" s="91">
        <v>1</v>
      </c>
      <c r="F352" s="91" t="s">
        <v>391</v>
      </c>
      <c r="G352" s="105" t="s">
        <v>1419</v>
      </c>
      <c r="H352" s="91" t="s">
        <v>1452</v>
      </c>
      <c r="I352" s="92" t="s">
        <v>1932</v>
      </c>
      <c r="J352" s="93" t="s">
        <v>1018</v>
      </c>
      <c r="K352" s="107" t="s">
        <v>895</v>
      </c>
      <c r="L352" s="126">
        <v>103672</v>
      </c>
      <c r="M352" s="227"/>
    </row>
    <row r="353" spans="2:13" ht="12.75">
      <c r="B353" s="90">
        <v>7</v>
      </c>
      <c r="C353" s="90" t="s">
        <v>2006</v>
      </c>
      <c r="D353" s="91">
        <v>1</v>
      </c>
      <c r="E353" s="91"/>
      <c r="F353" s="91"/>
      <c r="G353" s="105" t="s">
        <v>2007</v>
      </c>
      <c r="H353" s="91" t="s">
        <v>1452</v>
      </c>
      <c r="I353" s="92" t="s">
        <v>1649</v>
      </c>
      <c r="J353" s="93" t="s">
        <v>827</v>
      </c>
      <c r="K353" s="107"/>
      <c r="L353" s="126">
        <v>118536</v>
      </c>
      <c r="M353" s="227"/>
    </row>
    <row r="354" spans="2:13" ht="12.75">
      <c r="B354" s="90">
        <v>8</v>
      </c>
      <c r="C354" s="90" t="s">
        <v>2018</v>
      </c>
      <c r="D354" s="91"/>
      <c r="E354" s="91">
        <v>1</v>
      </c>
      <c r="F354" s="91"/>
      <c r="G354" s="105" t="s">
        <v>2019</v>
      </c>
      <c r="H354" s="91" t="s">
        <v>1452</v>
      </c>
      <c r="I354" s="92" t="s">
        <v>1932</v>
      </c>
      <c r="J354" s="93" t="s">
        <v>2330</v>
      </c>
      <c r="K354" s="107" t="s">
        <v>2329</v>
      </c>
      <c r="L354" s="126">
        <v>122880</v>
      </c>
      <c r="M354" s="227"/>
    </row>
    <row r="355" spans="2:13" s="224" customFormat="1" ht="12.75">
      <c r="B355" s="90">
        <v>9</v>
      </c>
      <c r="C355" s="217" t="s">
        <v>168</v>
      </c>
      <c r="D355" s="218"/>
      <c r="E355" s="218">
        <v>1</v>
      </c>
      <c r="F355" s="218" t="s">
        <v>392</v>
      </c>
      <c r="G355" s="219" t="s">
        <v>461</v>
      </c>
      <c r="H355" s="218" t="s">
        <v>1504</v>
      </c>
      <c r="I355" s="225" t="s">
        <v>1977</v>
      </c>
      <c r="J355" s="221" t="s">
        <v>1018</v>
      </c>
      <c r="K355" s="222" t="s">
        <v>1854</v>
      </c>
      <c r="L355" s="223">
        <v>83511</v>
      </c>
      <c r="M355" s="233"/>
    </row>
    <row r="356" spans="2:13" s="224" customFormat="1" ht="12.75">
      <c r="B356" s="90">
        <v>10</v>
      </c>
      <c r="C356" s="217" t="s">
        <v>1976</v>
      </c>
      <c r="D356" s="218"/>
      <c r="E356" s="218">
        <v>1</v>
      </c>
      <c r="F356" s="218" t="s">
        <v>393</v>
      </c>
      <c r="G356" s="219" t="s">
        <v>462</v>
      </c>
      <c r="H356" s="218" t="s">
        <v>1504</v>
      </c>
      <c r="I356" s="225" t="s">
        <v>1977</v>
      </c>
      <c r="J356" s="221" t="s">
        <v>1018</v>
      </c>
      <c r="K356" s="222" t="s">
        <v>1854</v>
      </c>
      <c r="L356" s="223">
        <v>81742</v>
      </c>
      <c r="M356" s="233"/>
    </row>
    <row r="357" spans="2:13" s="224" customFormat="1" ht="12.75">
      <c r="B357" s="90">
        <v>11</v>
      </c>
      <c r="C357" s="217" t="s">
        <v>178</v>
      </c>
      <c r="D357" s="218"/>
      <c r="E357" s="218">
        <v>1</v>
      </c>
      <c r="F357" s="218" t="s">
        <v>394</v>
      </c>
      <c r="G357" s="219" t="s">
        <v>463</v>
      </c>
      <c r="H357" s="218" t="s">
        <v>1504</v>
      </c>
      <c r="I357" s="225" t="s">
        <v>1977</v>
      </c>
      <c r="J357" s="221" t="s">
        <v>1018</v>
      </c>
      <c r="K357" s="222" t="s">
        <v>1854</v>
      </c>
      <c r="L357" s="223">
        <v>81325</v>
      </c>
      <c r="M357" s="233"/>
    </row>
    <row r="358" spans="2:13" s="224" customFormat="1" ht="12.75">
      <c r="B358" s="90">
        <v>12</v>
      </c>
      <c r="C358" s="217" t="s">
        <v>396</v>
      </c>
      <c r="D358" s="218"/>
      <c r="E358" s="218">
        <v>1</v>
      </c>
      <c r="F358" s="218" t="s">
        <v>395</v>
      </c>
      <c r="G358" s="219" t="s">
        <v>464</v>
      </c>
      <c r="H358" s="218" t="s">
        <v>1504</v>
      </c>
      <c r="I358" s="225" t="s">
        <v>1977</v>
      </c>
      <c r="J358" s="221" t="s">
        <v>1018</v>
      </c>
      <c r="K358" s="222" t="s">
        <v>1854</v>
      </c>
      <c r="L358" s="223">
        <v>82854</v>
      </c>
      <c r="M358" s="233"/>
    </row>
    <row r="359" spans="2:13" s="224" customFormat="1" ht="12.75">
      <c r="B359" s="217"/>
      <c r="C359" s="217"/>
      <c r="D359" s="218"/>
      <c r="E359" s="218"/>
      <c r="F359" s="218"/>
      <c r="G359" s="219"/>
      <c r="H359" s="218"/>
      <c r="I359" s="225"/>
      <c r="J359" s="221"/>
      <c r="K359" s="222"/>
      <c r="L359" s="223"/>
      <c r="M359" s="233"/>
    </row>
    <row r="360" spans="2:13" ht="12.75">
      <c r="B360" s="117" t="s">
        <v>904</v>
      </c>
      <c r="C360" s="111" t="s">
        <v>1310</v>
      </c>
      <c r="D360" s="91"/>
      <c r="E360" s="91"/>
      <c r="F360" s="91"/>
      <c r="G360" s="105"/>
      <c r="H360" s="91"/>
      <c r="I360" s="92"/>
      <c r="J360" s="107"/>
      <c r="K360" s="107"/>
      <c r="L360" s="92"/>
      <c r="M360" s="227">
        <v>4</v>
      </c>
    </row>
    <row r="361" spans="2:13" ht="12.75">
      <c r="B361" s="90">
        <v>1</v>
      </c>
      <c r="C361" s="90" t="s">
        <v>1567</v>
      </c>
      <c r="D361" s="91">
        <v>1</v>
      </c>
      <c r="E361" s="91"/>
      <c r="F361" s="91" t="s">
        <v>1569</v>
      </c>
      <c r="G361" s="105" t="s">
        <v>1134</v>
      </c>
      <c r="H361" s="91" t="s">
        <v>1438</v>
      </c>
      <c r="I361" s="92" t="s">
        <v>276</v>
      </c>
      <c r="J361" s="93" t="s">
        <v>1108</v>
      </c>
      <c r="K361" s="107" t="s">
        <v>272</v>
      </c>
      <c r="L361" s="126">
        <v>207109</v>
      </c>
      <c r="M361" s="227"/>
    </row>
    <row r="362" spans="2:13" s="224" customFormat="1" ht="12.75">
      <c r="B362" s="217">
        <v>2</v>
      </c>
      <c r="C362" s="217" t="s">
        <v>1629</v>
      </c>
      <c r="D362" s="218"/>
      <c r="E362" s="218">
        <v>1</v>
      </c>
      <c r="F362" s="218" t="s">
        <v>397</v>
      </c>
      <c r="G362" s="219" t="s">
        <v>798</v>
      </c>
      <c r="H362" s="218" t="s">
        <v>1452</v>
      </c>
      <c r="I362" s="225" t="s">
        <v>1977</v>
      </c>
      <c r="J362" s="221" t="s">
        <v>1949</v>
      </c>
      <c r="K362" s="222" t="s">
        <v>1950</v>
      </c>
      <c r="L362" s="223">
        <v>102284</v>
      </c>
      <c r="M362" s="233"/>
    </row>
    <row r="363" spans="2:13" s="224" customFormat="1" ht="12.75">
      <c r="B363" s="217">
        <v>3</v>
      </c>
      <c r="C363" s="217" t="s">
        <v>1420</v>
      </c>
      <c r="D363" s="218"/>
      <c r="E363" s="218">
        <v>1</v>
      </c>
      <c r="F363" s="218" t="s">
        <v>398</v>
      </c>
      <c r="G363" s="219" t="s">
        <v>1421</v>
      </c>
      <c r="H363" s="218" t="s">
        <v>1452</v>
      </c>
      <c r="I363" s="225" t="s">
        <v>1977</v>
      </c>
      <c r="J363" s="221" t="s">
        <v>1949</v>
      </c>
      <c r="K363" s="222" t="s">
        <v>1950</v>
      </c>
      <c r="L363" s="223">
        <v>103469</v>
      </c>
      <c r="M363" s="233"/>
    </row>
    <row r="364" spans="2:13" s="224" customFormat="1" ht="12.75">
      <c r="B364" s="217">
        <v>4</v>
      </c>
      <c r="C364" s="217" t="s">
        <v>239</v>
      </c>
      <c r="D364" s="218"/>
      <c r="E364" s="218">
        <v>1</v>
      </c>
      <c r="F364" s="218" t="s">
        <v>399</v>
      </c>
      <c r="G364" s="219" t="s">
        <v>1422</v>
      </c>
      <c r="H364" s="218" t="s">
        <v>1452</v>
      </c>
      <c r="I364" s="225" t="s">
        <v>1977</v>
      </c>
      <c r="J364" s="221" t="s">
        <v>1949</v>
      </c>
      <c r="K364" s="222" t="s">
        <v>1950</v>
      </c>
      <c r="L364" s="223">
        <v>104081</v>
      </c>
      <c r="M364" s="233"/>
    </row>
    <row r="365" spans="2:13" ht="12.75">
      <c r="B365" s="90"/>
      <c r="C365" s="90"/>
      <c r="D365" s="91"/>
      <c r="E365" s="91"/>
      <c r="F365" s="91"/>
      <c r="G365" s="105"/>
      <c r="H365" s="91"/>
      <c r="I365" s="124"/>
      <c r="J365" s="93"/>
      <c r="K365" s="107"/>
      <c r="L365" s="126"/>
      <c r="M365" s="227"/>
    </row>
    <row r="366" spans="2:13" ht="12.75">
      <c r="B366" s="117" t="s">
        <v>905</v>
      </c>
      <c r="C366" s="111" t="s">
        <v>1579</v>
      </c>
      <c r="D366" s="91"/>
      <c r="E366" s="91"/>
      <c r="F366" s="91"/>
      <c r="G366" s="105"/>
      <c r="H366" s="91"/>
      <c r="I366" s="92"/>
      <c r="J366" s="107"/>
      <c r="K366" s="107"/>
      <c r="L366" s="92"/>
      <c r="M366" s="227">
        <v>7</v>
      </c>
    </row>
    <row r="367" spans="2:13" ht="12.75">
      <c r="B367" s="90">
        <v>1</v>
      </c>
      <c r="C367" s="90" t="s">
        <v>267</v>
      </c>
      <c r="D367" s="91"/>
      <c r="E367" s="91">
        <v>1</v>
      </c>
      <c r="F367" s="91" t="s">
        <v>1581</v>
      </c>
      <c r="G367" s="105" t="s">
        <v>1140</v>
      </c>
      <c r="H367" s="91" t="s">
        <v>1436</v>
      </c>
      <c r="I367" s="92" t="s">
        <v>833</v>
      </c>
      <c r="J367" s="93" t="s">
        <v>1273</v>
      </c>
      <c r="K367" s="107" t="s">
        <v>776</v>
      </c>
      <c r="L367" s="127">
        <v>395523</v>
      </c>
      <c r="M367" s="227"/>
    </row>
    <row r="368" spans="2:13" s="224" customFormat="1" ht="12.75">
      <c r="B368" s="217">
        <v>2</v>
      </c>
      <c r="C368" s="217" t="s">
        <v>2343</v>
      </c>
      <c r="D368" s="218"/>
      <c r="E368" s="218">
        <v>1</v>
      </c>
      <c r="F368" s="218" t="s">
        <v>1583</v>
      </c>
      <c r="G368" s="219" t="s">
        <v>1357</v>
      </c>
      <c r="H368" s="218" t="s">
        <v>1436</v>
      </c>
      <c r="I368" s="225" t="s">
        <v>1977</v>
      </c>
      <c r="J368" s="221" t="s">
        <v>1273</v>
      </c>
      <c r="K368" s="226" t="s">
        <v>215</v>
      </c>
      <c r="L368" s="237">
        <v>308312</v>
      </c>
      <c r="M368" s="233"/>
    </row>
    <row r="369" spans="2:13" s="224" customFormat="1" ht="12.75">
      <c r="B369" s="217">
        <v>3</v>
      </c>
      <c r="C369" s="217" t="s">
        <v>1893</v>
      </c>
      <c r="D369" s="218">
        <v>1</v>
      </c>
      <c r="E369" s="218"/>
      <c r="F369" s="218" t="s">
        <v>421</v>
      </c>
      <c r="G369" s="219" t="s">
        <v>420</v>
      </c>
      <c r="H369" s="218" t="s">
        <v>1452</v>
      </c>
      <c r="I369" s="225" t="s">
        <v>1891</v>
      </c>
      <c r="J369" s="221" t="s">
        <v>1862</v>
      </c>
      <c r="K369" s="222" t="s">
        <v>1861</v>
      </c>
      <c r="L369" s="237">
        <v>115220</v>
      </c>
      <c r="M369" s="233"/>
    </row>
    <row r="370" spans="2:13" s="224" customFormat="1" ht="12.75">
      <c r="B370" s="217">
        <v>4</v>
      </c>
      <c r="C370" s="217" t="s">
        <v>2342</v>
      </c>
      <c r="D370" s="218"/>
      <c r="E370" s="218">
        <v>1</v>
      </c>
      <c r="F370" s="218" t="s">
        <v>399</v>
      </c>
      <c r="G370" s="219" t="s">
        <v>1423</v>
      </c>
      <c r="H370" s="218" t="s">
        <v>1452</v>
      </c>
      <c r="I370" s="225" t="s">
        <v>1977</v>
      </c>
      <c r="J370" s="221" t="s">
        <v>1862</v>
      </c>
      <c r="K370" s="222" t="s">
        <v>1943</v>
      </c>
      <c r="L370" s="223">
        <v>108611</v>
      </c>
      <c r="M370" s="233"/>
    </row>
    <row r="371" spans="2:13" s="224" customFormat="1" ht="12.75">
      <c r="B371" s="217">
        <v>5</v>
      </c>
      <c r="C371" s="217" t="s">
        <v>2002</v>
      </c>
      <c r="D371" s="218"/>
      <c r="E371" s="218">
        <v>1</v>
      </c>
      <c r="F371" s="218"/>
      <c r="G371" s="219" t="s">
        <v>2332</v>
      </c>
      <c r="H371" s="218" t="s">
        <v>1452</v>
      </c>
      <c r="I371" s="225" t="s">
        <v>1849</v>
      </c>
      <c r="J371" s="221" t="s">
        <v>2333</v>
      </c>
      <c r="K371" s="222" t="s">
        <v>2334</v>
      </c>
      <c r="L371" s="223">
        <v>150075</v>
      </c>
      <c r="M371" s="233"/>
    </row>
    <row r="372" spans="2:13" s="224" customFormat="1" ht="12.75">
      <c r="B372" s="217">
        <v>6</v>
      </c>
      <c r="C372" s="217" t="s">
        <v>293</v>
      </c>
      <c r="D372" s="218"/>
      <c r="E372" s="218">
        <v>1</v>
      </c>
      <c r="F372" s="218" t="s">
        <v>195</v>
      </c>
      <c r="G372" s="219" t="s">
        <v>294</v>
      </c>
      <c r="H372" s="218" t="s">
        <v>1523</v>
      </c>
      <c r="I372" s="225" t="s">
        <v>1868</v>
      </c>
      <c r="J372" s="221" t="s">
        <v>1951</v>
      </c>
      <c r="K372" s="222" t="s">
        <v>1950</v>
      </c>
      <c r="L372" s="223">
        <v>76810</v>
      </c>
      <c r="M372" s="233"/>
    </row>
    <row r="373" spans="2:13" s="224" customFormat="1" ht="12.75">
      <c r="B373" s="217">
        <v>7</v>
      </c>
      <c r="C373" s="217" t="s">
        <v>295</v>
      </c>
      <c r="D373" s="218"/>
      <c r="E373" s="218">
        <v>1</v>
      </c>
      <c r="F373" s="218" t="s">
        <v>195</v>
      </c>
      <c r="G373" s="219" t="s">
        <v>296</v>
      </c>
      <c r="H373" s="218" t="s">
        <v>1523</v>
      </c>
      <c r="I373" s="225" t="s">
        <v>1868</v>
      </c>
      <c r="J373" s="221" t="s">
        <v>1951</v>
      </c>
      <c r="K373" s="222" t="s">
        <v>1950</v>
      </c>
      <c r="L373" s="223">
        <v>78314</v>
      </c>
      <c r="M373" s="233"/>
    </row>
    <row r="374" spans="2:15" ht="12.75">
      <c r="B374" s="90"/>
      <c r="C374" s="90"/>
      <c r="D374" s="91"/>
      <c r="E374" s="91"/>
      <c r="F374" s="91"/>
      <c r="G374" s="105"/>
      <c r="H374" s="91"/>
      <c r="I374" s="92"/>
      <c r="J374" s="93"/>
      <c r="K374" s="107"/>
      <c r="L374" s="126"/>
      <c r="M374" s="227"/>
      <c r="O374" t="s">
        <v>1540</v>
      </c>
    </row>
    <row r="375" spans="2:13" ht="12.75">
      <c r="B375" s="117" t="s">
        <v>906</v>
      </c>
      <c r="C375" s="111" t="s">
        <v>1600</v>
      </c>
      <c r="D375" s="91"/>
      <c r="E375" s="91"/>
      <c r="F375" s="91"/>
      <c r="G375" s="105"/>
      <c r="H375" s="91"/>
      <c r="I375" s="92"/>
      <c r="J375" s="107"/>
      <c r="K375" s="107"/>
      <c r="L375" s="92"/>
      <c r="M375" s="227">
        <v>2</v>
      </c>
    </row>
    <row r="376" spans="2:13" ht="12.75">
      <c r="B376" s="90">
        <v>1</v>
      </c>
      <c r="C376" s="90" t="s">
        <v>1601</v>
      </c>
      <c r="D376" s="91">
        <v>1</v>
      </c>
      <c r="E376" s="91"/>
      <c r="F376" s="91" t="s">
        <v>1602</v>
      </c>
      <c r="G376" s="105" t="s">
        <v>1149</v>
      </c>
      <c r="H376" s="91" t="s">
        <v>1438</v>
      </c>
      <c r="I376" s="92" t="s">
        <v>2302</v>
      </c>
      <c r="J376" s="148" t="s">
        <v>1973</v>
      </c>
      <c r="K376" s="107" t="s">
        <v>1968</v>
      </c>
      <c r="L376" s="126">
        <v>206790</v>
      </c>
      <c r="M376" s="227"/>
    </row>
    <row r="377" spans="2:13" ht="12.75">
      <c r="B377" s="90">
        <v>2</v>
      </c>
      <c r="C377" s="90" t="s">
        <v>176</v>
      </c>
      <c r="D377" s="91">
        <v>1</v>
      </c>
      <c r="E377" s="91"/>
      <c r="F377" s="91" t="s">
        <v>400</v>
      </c>
      <c r="G377" s="105" t="s">
        <v>465</v>
      </c>
      <c r="H377" s="91" t="s">
        <v>1523</v>
      </c>
      <c r="I377" s="92" t="s">
        <v>161</v>
      </c>
      <c r="J377" s="148" t="s">
        <v>1824</v>
      </c>
      <c r="K377" s="93" t="s">
        <v>1812</v>
      </c>
      <c r="L377" s="95" t="s">
        <v>1165</v>
      </c>
      <c r="M377" s="227"/>
    </row>
    <row r="378" spans="2:13" ht="12.75">
      <c r="B378" s="90"/>
      <c r="C378" s="90"/>
      <c r="D378" s="91"/>
      <c r="E378" s="91"/>
      <c r="F378" s="104"/>
      <c r="G378" s="105"/>
      <c r="H378" s="91"/>
      <c r="I378" s="92"/>
      <c r="J378" s="93"/>
      <c r="K378" s="107"/>
      <c r="L378" s="95"/>
      <c r="M378" s="227"/>
    </row>
    <row r="379" spans="2:13" ht="12.75">
      <c r="B379" s="117" t="s">
        <v>907</v>
      </c>
      <c r="C379" s="111" t="s">
        <v>1603</v>
      </c>
      <c r="D379" s="91"/>
      <c r="E379" s="91"/>
      <c r="F379" s="91"/>
      <c r="G379" s="105"/>
      <c r="H379" s="91"/>
      <c r="I379" s="92"/>
      <c r="J379" s="107"/>
      <c r="K379" s="107"/>
      <c r="L379" s="92"/>
      <c r="M379" s="227">
        <v>3</v>
      </c>
    </row>
    <row r="380" spans="2:16" ht="12.75">
      <c r="B380" s="90">
        <v>1</v>
      </c>
      <c r="C380" s="90" t="s">
        <v>1367</v>
      </c>
      <c r="D380" s="91"/>
      <c r="E380" s="91">
        <v>1</v>
      </c>
      <c r="F380" s="91" t="s">
        <v>401</v>
      </c>
      <c r="G380" s="105" t="s">
        <v>1368</v>
      </c>
      <c r="H380" s="91" t="s">
        <v>1438</v>
      </c>
      <c r="I380" s="92" t="s">
        <v>172</v>
      </c>
      <c r="J380" s="93" t="s">
        <v>1651</v>
      </c>
      <c r="K380" s="107" t="s">
        <v>2322</v>
      </c>
      <c r="L380" s="126">
        <v>312780</v>
      </c>
      <c r="M380" s="227"/>
      <c r="P380" t="s">
        <v>1540</v>
      </c>
    </row>
    <row r="381" spans="2:13" ht="12.75">
      <c r="B381" s="90">
        <v>2</v>
      </c>
      <c r="C381" s="90" t="s">
        <v>1604</v>
      </c>
      <c r="D381" s="91">
        <v>1</v>
      </c>
      <c r="E381" s="91"/>
      <c r="F381" s="91" t="s">
        <v>1605</v>
      </c>
      <c r="G381" s="105" t="s">
        <v>1148</v>
      </c>
      <c r="H381" s="91" t="s">
        <v>1438</v>
      </c>
      <c r="I381" s="92" t="s">
        <v>1649</v>
      </c>
      <c r="J381" s="93" t="s">
        <v>1651</v>
      </c>
      <c r="K381" s="107" t="s">
        <v>1650</v>
      </c>
      <c r="L381" s="126">
        <v>203151</v>
      </c>
      <c r="M381" s="227"/>
    </row>
    <row r="382" spans="2:13" ht="12.75">
      <c r="B382" s="90">
        <v>3</v>
      </c>
      <c r="C382" s="90" t="s">
        <v>102</v>
      </c>
      <c r="D382" s="91"/>
      <c r="E382" s="91">
        <v>1</v>
      </c>
      <c r="F382" s="91" t="s">
        <v>900</v>
      </c>
      <c r="G382" s="105" t="s">
        <v>466</v>
      </c>
      <c r="H382" s="91" t="s">
        <v>1442</v>
      </c>
      <c r="I382" s="106" t="s">
        <v>1891</v>
      </c>
      <c r="J382" s="93" t="s">
        <v>1369</v>
      </c>
      <c r="K382" s="107" t="s">
        <v>100</v>
      </c>
      <c r="L382" s="127">
        <v>152938</v>
      </c>
      <c r="M382" s="227"/>
    </row>
    <row r="383" spans="2:13" ht="12.75">
      <c r="B383" s="90"/>
      <c r="C383" s="90"/>
      <c r="D383" s="91"/>
      <c r="E383" s="91"/>
      <c r="F383" s="91"/>
      <c r="G383" s="105"/>
      <c r="H383" s="91"/>
      <c r="I383" s="92"/>
      <c r="J383" s="107"/>
      <c r="K383" s="107"/>
      <c r="L383" s="92"/>
      <c r="M383" s="227"/>
    </row>
    <row r="384" spans="2:13" ht="12.75">
      <c r="B384" s="117" t="s">
        <v>908</v>
      </c>
      <c r="C384" s="111" t="s">
        <v>1644</v>
      </c>
      <c r="D384" s="91"/>
      <c r="E384" s="91"/>
      <c r="F384" s="91"/>
      <c r="G384" s="105"/>
      <c r="H384" s="91"/>
      <c r="I384" s="92"/>
      <c r="J384" s="107"/>
      <c r="K384" s="107"/>
      <c r="L384" s="92"/>
      <c r="M384" s="227">
        <v>8</v>
      </c>
    </row>
    <row r="385" spans="2:13" ht="12.75">
      <c r="B385" s="117"/>
      <c r="C385" s="111"/>
      <c r="D385" s="91"/>
      <c r="E385" s="91"/>
      <c r="F385" s="91"/>
      <c r="G385" s="105"/>
      <c r="H385" s="91"/>
      <c r="I385" s="92"/>
      <c r="J385" s="107"/>
      <c r="K385" s="107"/>
      <c r="L385" s="92"/>
      <c r="M385" s="227"/>
    </row>
    <row r="386" spans="2:13" ht="12.75">
      <c r="B386" s="90">
        <v>1</v>
      </c>
      <c r="C386" s="90" t="s">
        <v>1645</v>
      </c>
      <c r="D386" s="91"/>
      <c r="E386" s="91">
        <v>1</v>
      </c>
      <c r="F386" s="91" t="s">
        <v>1646</v>
      </c>
      <c r="G386" s="105" t="s">
        <v>1360</v>
      </c>
      <c r="H386" s="91" t="s">
        <v>1436</v>
      </c>
      <c r="I386" s="92" t="s">
        <v>2302</v>
      </c>
      <c r="J386" s="93" t="s">
        <v>1109</v>
      </c>
      <c r="K386" s="107" t="s">
        <v>272</v>
      </c>
      <c r="L386" s="127">
        <v>310093</v>
      </c>
      <c r="M386" s="227"/>
    </row>
    <row r="387" spans="2:13" s="224" customFormat="1" ht="12.75">
      <c r="B387" s="217">
        <v>2</v>
      </c>
      <c r="C387" s="217" t="s">
        <v>151</v>
      </c>
      <c r="D387" s="218"/>
      <c r="E387" s="218">
        <v>1</v>
      </c>
      <c r="F387" s="218" t="s">
        <v>508</v>
      </c>
      <c r="G387" s="219" t="s">
        <v>1176</v>
      </c>
      <c r="H387" s="218" t="s">
        <v>1438</v>
      </c>
      <c r="I387" s="225" t="s">
        <v>1977</v>
      </c>
      <c r="J387" s="221" t="s">
        <v>1109</v>
      </c>
      <c r="K387" s="226" t="s">
        <v>1948</v>
      </c>
      <c r="L387" s="223">
        <v>207503</v>
      </c>
      <c r="M387" s="233"/>
    </row>
    <row r="388" spans="2:13" s="224" customFormat="1" ht="12.75">
      <c r="B388" s="217">
        <v>3</v>
      </c>
      <c r="C388" s="217" t="s">
        <v>269</v>
      </c>
      <c r="D388" s="218"/>
      <c r="E388" s="218">
        <v>1</v>
      </c>
      <c r="F388" s="218" t="s">
        <v>543</v>
      </c>
      <c r="G388" s="219" t="s">
        <v>1377</v>
      </c>
      <c r="H388" s="218" t="s">
        <v>1442</v>
      </c>
      <c r="I388" s="225" t="s">
        <v>1891</v>
      </c>
      <c r="J388" s="221" t="s">
        <v>274</v>
      </c>
      <c r="K388" s="226" t="s">
        <v>1861</v>
      </c>
      <c r="L388" s="223">
        <v>150219</v>
      </c>
      <c r="M388" s="233"/>
    </row>
    <row r="389" spans="2:13" s="224" customFormat="1" ht="12.75">
      <c r="B389" s="217">
        <v>4</v>
      </c>
      <c r="C389" s="217" t="s">
        <v>219</v>
      </c>
      <c r="D389" s="218"/>
      <c r="E389" s="218">
        <v>1</v>
      </c>
      <c r="F389" s="218" t="s">
        <v>1163</v>
      </c>
      <c r="G389" s="219" t="s">
        <v>1164</v>
      </c>
      <c r="H389" s="218" t="s">
        <v>1442</v>
      </c>
      <c r="I389" s="225" t="s">
        <v>1977</v>
      </c>
      <c r="J389" s="221" t="s">
        <v>1979</v>
      </c>
      <c r="K389" s="226" t="s">
        <v>1948</v>
      </c>
      <c r="L389" s="237">
        <v>155138</v>
      </c>
      <c r="M389" s="233"/>
    </row>
    <row r="390" spans="2:15" s="224" customFormat="1" ht="12.75">
      <c r="B390" s="217">
        <v>5</v>
      </c>
      <c r="C390" s="217" t="s">
        <v>1191</v>
      </c>
      <c r="D390" s="218"/>
      <c r="E390" s="218">
        <v>1</v>
      </c>
      <c r="F390" s="218" t="s">
        <v>402</v>
      </c>
      <c r="G390" s="219" t="s">
        <v>1192</v>
      </c>
      <c r="H390" s="218" t="s">
        <v>1442</v>
      </c>
      <c r="I390" s="225" t="s">
        <v>2316</v>
      </c>
      <c r="J390" s="221" t="s">
        <v>274</v>
      </c>
      <c r="K390" s="222" t="s">
        <v>1650</v>
      </c>
      <c r="L390" s="237">
        <v>101347</v>
      </c>
      <c r="M390" s="233"/>
      <c r="O390" s="224" t="s">
        <v>1540</v>
      </c>
    </row>
    <row r="391" spans="2:13" s="224" customFormat="1" ht="12.75">
      <c r="B391" s="217">
        <v>6</v>
      </c>
      <c r="C391" s="217" t="s">
        <v>297</v>
      </c>
      <c r="D391" s="218"/>
      <c r="E391" s="218">
        <v>1</v>
      </c>
      <c r="F391" s="218" t="s">
        <v>195</v>
      </c>
      <c r="G391" s="219" t="s">
        <v>298</v>
      </c>
      <c r="H391" s="218" t="s">
        <v>1523</v>
      </c>
      <c r="I391" s="225" t="s">
        <v>1849</v>
      </c>
      <c r="J391" s="221" t="s">
        <v>150</v>
      </c>
      <c r="K391" s="222" t="s">
        <v>1950</v>
      </c>
      <c r="L391" s="237">
        <v>72046</v>
      </c>
      <c r="M391" s="233"/>
    </row>
    <row r="392" spans="2:16" ht="12.75">
      <c r="B392" s="90">
        <v>7</v>
      </c>
      <c r="C392" s="90" t="s">
        <v>302</v>
      </c>
      <c r="D392" s="91">
        <v>1</v>
      </c>
      <c r="E392" s="91"/>
      <c r="F392" s="91" t="s">
        <v>195</v>
      </c>
      <c r="G392" s="105" t="s">
        <v>303</v>
      </c>
      <c r="H392" s="91" t="s">
        <v>1523</v>
      </c>
      <c r="I392" s="92" t="s">
        <v>286</v>
      </c>
      <c r="J392" s="93" t="s">
        <v>150</v>
      </c>
      <c r="K392" s="107" t="s">
        <v>1849</v>
      </c>
      <c r="L392" s="92"/>
      <c r="M392" s="227"/>
      <c r="P392" t="s">
        <v>1540</v>
      </c>
    </row>
    <row r="393" spans="2:13" ht="12.75">
      <c r="B393" s="90">
        <v>8</v>
      </c>
      <c r="C393" s="90" t="s">
        <v>1938</v>
      </c>
      <c r="D393" s="91">
        <v>1</v>
      </c>
      <c r="E393" s="91"/>
      <c r="F393" s="91" t="s">
        <v>413</v>
      </c>
      <c r="G393" s="132" t="s">
        <v>693</v>
      </c>
      <c r="H393" s="91" t="s">
        <v>1523</v>
      </c>
      <c r="I393" s="92" t="s">
        <v>1891</v>
      </c>
      <c r="J393" s="93" t="s">
        <v>2020</v>
      </c>
      <c r="K393" s="271" t="s">
        <v>2346</v>
      </c>
      <c r="L393" s="126">
        <v>72046</v>
      </c>
      <c r="M393" s="227"/>
    </row>
    <row r="394" spans="2:13" ht="12.75">
      <c r="B394" s="90"/>
      <c r="C394" s="90"/>
      <c r="D394" s="91"/>
      <c r="E394" s="91"/>
      <c r="F394" s="91"/>
      <c r="G394" s="132"/>
      <c r="H394" s="91"/>
      <c r="I394" s="92"/>
      <c r="J394" s="93"/>
      <c r="K394" s="93"/>
      <c r="L394" s="95"/>
      <c r="M394" s="227"/>
    </row>
    <row r="395" spans="2:13" ht="12.75">
      <c r="B395" s="117" t="s">
        <v>909</v>
      </c>
      <c r="C395" s="111" t="s">
        <v>1647</v>
      </c>
      <c r="D395" s="91"/>
      <c r="E395" s="91"/>
      <c r="F395" s="91"/>
      <c r="G395" s="105"/>
      <c r="H395" s="91"/>
      <c r="I395" s="92"/>
      <c r="J395" s="107"/>
      <c r="K395" s="107"/>
      <c r="L395" s="92"/>
      <c r="M395" s="227">
        <v>5</v>
      </c>
    </row>
    <row r="396" spans="2:13" ht="12.75">
      <c r="B396" s="90">
        <v>1</v>
      </c>
      <c r="C396" s="90" t="s">
        <v>403</v>
      </c>
      <c r="D396" s="91"/>
      <c r="E396" s="91">
        <v>1</v>
      </c>
      <c r="F396" s="91" t="s">
        <v>1648</v>
      </c>
      <c r="G396" s="105" t="s">
        <v>1361</v>
      </c>
      <c r="H396" s="91" t="s">
        <v>1442</v>
      </c>
      <c r="I396" s="92" t="s">
        <v>1649</v>
      </c>
      <c r="J396" s="93" t="s">
        <v>2347</v>
      </c>
      <c r="K396" s="107" t="s">
        <v>2345</v>
      </c>
      <c r="L396" s="127">
        <v>235241</v>
      </c>
      <c r="M396" s="227"/>
    </row>
    <row r="397" spans="2:13" s="224" customFormat="1" ht="12.75">
      <c r="B397" s="217">
        <f>1+B396</f>
        <v>2</v>
      </c>
      <c r="C397" s="242" t="s">
        <v>205</v>
      </c>
      <c r="D397" s="243">
        <v>1</v>
      </c>
      <c r="E397" s="243"/>
      <c r="F397" s="243" t="s">
        <v>669</v>
      </c>
      <c r="G397" s="244" t="s">
        <v>1370</v>
      </c>
      <c r="H397" s="218" t="s">
        <v>1442</v>
      </c>
      <c r="I397" s="225" t="s">
        <v>1977</v>
      </c>
      <c r="J397" s="221" t="s">
        <v>101</v>
      </c>
      <c r="K397" s="222" t="s">
        <v>345</v>
      </c>
      <c r="L397" s="223">
        <v>176866</v>
      </c>
      <c r="M397" s="233"/>
    </row>
    <row r="398" spans="2:13" ht="12.75">
      <c r="B398" s="90">
        <v>3</v>
      </c>
      <c r="C398" s="90" t="s">
        <v>149</v>
      </c>
      <c r="D398" s="91"/>
      <c r="E398" s="91">
        <v>1</v>
      </c>
      <c r="F398" s="130" t="s">
        <v>189</v>
      </c>
      <c r="G398" s="130" t="s">
        <v>190</v>
      </c>
      <c r="H398" s="91" t="s">
        <v>1452</v>
      </c>
      <c r="I398" s="92" t="s">
        <v>2302</v>
      </c>
      <c r="J398" s="93" t="s">
        <v>101</v>
      </c>
      <c r="K398" s="107" t="s">
        <v>1968</v>
      </c>
      <c r="L398" s="126">
        <v>101040</v>
      </c>
      <c r="M398" s="227"/>
    </row>
    <row r="399" spans="2:13" ht="12.75">
      <c r="B399" s="90">
        <v>4</v>
      </c>
      <c r="C399" s="90" t="s">
        <v>1955</v>
      </c>
      <c r="D399" s="91">
        <v>1</v>
      </c>
      <c r="E399" s="91"/>
      <c r="F399" s="130"/>
      <c r="G399" s="130" t="s">
        <v>1941</v>
      </c>
      <c r="H399" s="91" t="s">
        <v>1452</v>
      </c>
      <c r="I399" s="92" t="s">
        <v>2302</v>
      </c>
      <c r="J399" s="93" t="s">
        <v>275</v>
      </c>
      <c r="K399" s="107" t="s">
        <v>1942</v>
      </c>
      <c r="L399" s="126" t="s">
        <v>2318</v>
      </c>
      <c r="M399" s="227"/>
    </row>
    <row r="400" spans="2:13" ht="12.75">
      <c r="B400" s="90">
        <v>5</v>
      </c>
      <c r="C400" s="90" t="s">
        <v>1956</v>
      </c>
      <c r="D400" s="91"/>
      <c r="E400" s="91">
        <v>1</v>
      </c>
      <c r="F400" s="130"/>
      <c r="G400" s="130" t="s">
        <v>1957</v>
      </c>
      <c r="H400" s="91" t="s">
        <v>1523</v>
      </c>
      <c r="I400" s="92" t="s">
        <v>1958</v>
      </c>
      <c r="J400" s="93" t="s">
        <v>2284</v>
      </c>
      <c r="K400" s="107" t="s">
        <v>2285</v>
      </c>
      <c r="L400" s="126">
        <v>99459</v>
      </c>
      <c r="M400" s="227"/>
    </row>
    <row r="401" spans="2:13" ht="12.75">
      <c r="B401" s="90"/>
      <c r="C401" s="90"/>
      <c r="D401" s="91"/>
      <c r="E401" s="91"/>
      <c r="F401" s="130"/>
      <c r="G401" s="130"/>
      <c r="H401" s="91"/>
      <c r="I401" s="92"/>
      <c r="J401" s="93"/>
      <c r="K401" s="107"/>
      <c r="L401" s="95"/>
      <c r="M401" s="227"/>
    </row>
    <row r="402" spans="2:13" ht="12.75">
      <c r="B402" s="90" t="s">
        <v>1540</v>
      </c>
      <c r="C402" s="90"/>
      <c r="D402" s="91"/>
      <c r="E402" s="91"/>
      <c r="F402" s="130"/>
      <c r="G402" s="130"/>
      <c r="H402" s="91"/>
      <c r="I402" s="92"/>
      <c r="J402" s="93"/>
      <c r="K402" s="107"/>
      <c r="L402" s="95"/>
      <c r="M402" s="227"/>
    </row>
    <row r="403" spans="2:13" ht="12.75">
      <c r="B403" s="117" t="s">
        <v>716</v>
      </c>
      <c r="C403" s="111" t="s">
        <v>1193</v>
      </c>
      <c r="D403" s="91"/>
      <c r="E403" s="91"/>
      <c r="F403" s="91"/>
      <c r="G403" s="105"/>
      <c r="H403" s="91"/>
      <c r="I403" s="92"/>
      <c r="J403" s="107"/>
      <c r="K403" s="107"/>
      <c r="L403" s="92"/>
      <c r="M403" s="227">
        <v>1</v>
      </c>
    </row>
    <row r="404" spans="2:13" ht="12.75">
      <c r="B404" s="90">
        <v>1</v>
      </c>
      <c r="C404" s="90" t="s">
        <v>1194</v>
      </c>
      <c r="D404" s="91"/>
      <c r="E404" s="91">
        <v>1</v>
      </c>
      <c r="F404" s="91" t="s">
        <v>404</v>
      </c>
      <c r="G404" s="105" t="s">
        <v>1195</v>
      </c>
      <c r="H404" s="91" t="s">
        <v>1452</v>
      </c>
      <c r="I404" s="92" t="s">
        <v>1891</v>
      </c>
      <c r="J404" s="93" t="s">
        <v>1899</v>
      </c>
      <c r="K404" s="119" t="s">
        <v>334</v>
      </c>
      <c r="L404" s="126">
        <v>100019</v>
      </c>
      <c r="M404" s="227"/>
    </row>
    <row r="405" spans="2:13" ht="12.75">
      <c r="B405" s="90"/>
      <c r="C405" s="90"/>
      <c r="D405" s="91"/>
      <c r="E405" s="91"/>
      <c r="F405" s="91"/>
      <c r="G405" s="105"/>
      <c r="H405" s="91"/>
      <c r="I405" s="92"/>
      <c r="J405" s="93"/>
      <c r="K405" s="119"/>
      <c r="L405" s="126"/>
      <c r="M405" s="227"/>
    </row>
    <row r="406" spans="2:13" ht="12.75">
      <c r="B406" s="117" t="s">
        <v>910</v>
      </c>
      <c r="C406" s="111" t="s">
        <v>1069</v>
      </c>
      <c r="D406" s="91"/>
      <c r="E406" s="91"/>
      <c r="F406" s="104"/>
      <c r="G406" s="105"/>
      <c r="H406" s="91"/>
      <c r="I406" s="92"/>
      <c r="J406" s="93"/>
      <c r="K406" s="93"/>
      <c r="L406" s="95"/>
      <c r="M406" s="227">
        <v>1</v>
      </c>
    </row>
    <row r="407" spans="2:13" ht="12.75">
      <c r="B407" s="90">
        <v>1</v>
      </c>
      <c r="C407" s="90" t="s">
        <v>1962</v>
      </c>
      <c r="D407" s="91"/>
      <c r="E407" s="91">
        <v>1</v>
      </c>
      <c r="F407" s="91" t="s">
        <v>1559</v>
      </c>
      <c r="G407" s="105" t="s">
        <v>1346</v>
      </c>
      <c r="H407" s="91" t="s">
        <v>1442</v>
      </c>
      <c r="I407" s="92" t="s">
        <v>1649</v>
      </c>
      <c r="J407" s="93" t="s">
        <v>894</v>
      </c>
      <c r="K407" s="107" t="s">
        <v>895</v>
      </c>
      <c r="L407" s="127">
        <v>193995</v>
      </c>
      <c r="M407" s="227"/>
    </row>
    <row r="408" spans="2:13" ht="12.75">
      <c r="B408" s="90"/>
      <c r="C408" s="90"/>
      <c r="D408" s="91"/>
      <c r="E408" s="91"/>
      <c r="F408" s="91"/>
      <c r="G408" s="105"/>
      <c r="H408" s="91"/>
      <c r="I408" s="92"/>
      <c r="J408" s="93"/>
      <c r="K408" s="107"/>
      <c r="L408" s="127"/>
      <c r="M408" s="227"/>
    </row>
    <row r="409" spans="2:13" ht="12.75">
      <c r="B409" s="117" t="s">
        <v>911</v>
      </c>
      <c r="C409" s="111" t="s">
        <v>1426</v>
      </c>
      <c r="D409" s="91"/>
      <c r="E409" s="91"/>
      <c r="F409" s="91"/>
      <c r="G409" s="105"/>
      <c r="H409" s="91"/>
      <c r="I409" s="92"/>
      <c r="J409" s="107"/>
      <c r="K409" s="107"/>
      <c r="L409" s="92"/>
      <c r="M409" s="227">
        <v>1</v>
      </c>
    </row>
    <row r="410" spans="2:16" s="224" customFormat="1" ht="12.75">
      <c r="B410" s="217">
        <v>1</v>
      </c>
      <c r="C410" s="217" t="s">
        <v>1427</v>
      </c>
      <c r="D410" s="218"/>
      <c r="E410" s="218">
        <v>1</v>
      </c>
      <c r="F410" s="218" t="s">
        <v>405</v>
      </c>
      <c r="G410" s="219" t="s">
        <v>1428</v>
      </c>
      <c r="H410" s="218" t="s">
        <v>1452</v>
      </c>
      <c r="I410" s="225" t="s">
        <v>1977</v>
      </c>
      <c r="J410" s="221" t="s">
        <v>1944</v>
      </c>
      <c r="K410" s="226" t="s">
        <v>1943</v>
      </c>
      <c r="L410" s="223">
        <v>127890</v>
      </c>
      <c r="M410" s="233"/>
      <c r="P410" s="224" t="s">
        <v>1540</v>
      </c>
    </row>
    <row r="411" spans="2:13" ht="12.75">
      <c r="B411" s="90"/>
      <c r="C411" s="90"/>
      <c r="D411" s="91"/>
      <c r="E411" s="91"/>
      <c r="F411" s="91"/>
      <c r="G411" s="105"/>
      <c r="H411" s="91"/>
      <c r="I411" s="92"/>
      <c r="J411" s="93"/>
      <c r="K411" s="119"/>
      <c r="L411" s="126"/>
      <c r="M411" s="227"/>
    </row>
    <row r="412" spans="2:13" ht="12.75">
      <c r="B412" s="117" t="s">
        <v>494</v>
      </c>
      <c r="C412" s="111" t="s">
        <v>1641</v>
      </c>
      <c r="D412" s="91"/>
      <c r="E412" s="91"/>
      <c r="F412" s="91"/>
      <c r="G412" s="105"/>
      <c r="H412" s="91"/>
      <c r="I412" s="92"/>
      <c r="J412" s="107"/>
      <c r="K412" s="107"/>
      <c r="L412" s="92"/>
      <c r="M412" s="227">
        <v>2</v>
      </c>
    </row>
    <row r="413" spans="2:13" ht="12.75">
      <c r="B413" s="90">
        <v>1</v>
      </c>
      <c r="C413" s="90" t="s">
        <v>1637</v>
      </c>
      <c r="D413" s="91">
        <v>1</v>
      </c>
      <c r="E413" s="91"/>
      <c r="F413" s="91" t="s">
        <v>1639</v>
      </c>
      <c r="G413" s="105" t="s">
        <v>1358</v>
      </c>
      <c r="H413" s="91" t="s">
        <v>1442</v>
      </c>
      <c r="I413" s="92" t="s">
        <v>276</v>
      </c>
      <c r="J413" s="148" t="s">
        <v>1824</v>
      </c>
      <c r="K413" s="93" t="s">
        <v>1812</v>
      </c>
      <c r="L413" s="95" t="s">
        <v>1165</v>
      </c>
      <c r="M413" s="227"/>
    </row>
    <row r="414" spans="2:13" ht="12.75">
      <c r="B414" s="90">
        <v>2</v>
      </c>
      <c r="C414" s="90" t="s">
        <v>1638</v>
      </c>
      <c r="D414" s="91">
        <v>1</v>
      </c>
      <c r="E414" s="91"/>
      <c r="F414" s="91" t="s">
        <v>1640</v>
      </c>
      <c r="G414" s="105" t="s">
        <v>1359</v>
      </c>
      <c r="H414" s="91" t="s">
        <v>1442</v>
      </c>
      <c r="I414" s="92" t="s">
        <v>1849</v>
      </c>
      <c r="J414" s="93" t="s">
        <v>1815</v>
      </c>
      <c r="K414" s="119" t="s">
        <v>1929</v>
      </c>
      <c r="L414" s="95" t="s">
        <v>1165</v>
      </c>
      <c r="M414" s="227"/>
    </row>
    <row r="415" spans="2:13" ht="12.75">
      <c r="B415" s="90"/>
      <c r="C415" s="90"/>
      <c r="D415" s="91"/>
      <c r="E415" s="91"/>
      <c r="F415" s="91"/>
      <c r="G415" s="105"/>
      <c r="H415" s="91"/>
      <c r="I415" s="92"/>
      <c r="J415" s="93"/>
      <c r="K415" s="107"/>
      <c r="L415" s="95"/>
      <c r="M415" s="227"/>
    </row>
    <row r="416" spans="2:13" ht="12.75">
      <c r="B416" s="320" t="s">
        <v>745</v>
      </c>
      <c r="C416" s="111" t="s">
        <v>1307</v>
      </c>
      <c r="D416" s="91"/>
      <c r="E416" s="91"/>
      <c r="F416" s="91"/>
      <c r="G416" s="105"/>
      <c r="H416" s="91"/>
      <c r="I416" s="92"/>
      <c r="J416" s="107"/>
      <c r="K416" s="107"/>
      <c r="L416" s="92"/>
      <c r="M416" s="227"/>
    </row>
    <row r="417" spans="2:13" ht="12.75">
      <c r="B417" s="111"/>
      <c r="C417" s="111"/>
      <c r="D417" s="91"/>
      <c r="E417" s="91"/>
      <c r="F417" s="91"/>
      <c r="G417" s="105"/>
      <c r="H417" s="91"/>
      <c r="I417" s="92"/>
      <c r="J417" s="107"/>
      <c r="K417" s="107"/>
      <c r="L417" s="92"/>
      <c r="M417" s="227"/>
    </row>
    <row r="418" spans="2:13" ht="12.75">
      <c r="B418" s="117" t="s">
        <v>902</v>
      </c>
      <c r="C418" s="111" t="s">
        <v>1546</v>
      </c>
      <c r="D418" s="91"/>
      <c r="E418" s="91"/>
      <c r="F418" s="91"/>
      <c r="G418" s="105"/>
      <c r="H418" s="91"/>
      <c r="I418" s="92"/>
      <c r="J418" s="107"/>
      <c r="K418" s="107"/>
      <c r="L418" s="92"/>
      <c r="M418" s="227">
        <v>3</v>
      </c>
    </row>
    <row r="419" spans="2:13" s="224" customFormat="1" ht="12.75">
      <c r="B419" s="217">
        <v>1</v>
      </c>
      <c r="C419" s="217" t="s">
        <v>1965</v>
      </c>
      <c r="D419" s="218">
        <v>1</v>
      </c>
      <c r="E419" s="218"/>
      <c r="F419" s="218" t="s">
        <v>1966</v>
      </c>
      <c r="G419" s="219" t="s">
        <v>1967</v>
      </c>
      <c r="H419" s="218" t="s">
        <v>1452</v>
      </c>
      <c r="I419" s="225" t="s">
        <v>1977</v>
      </c>
      <c r="J419" s="221" t="s">
        <v>1860</v>
      </c>
      <c r="K419" s="222" t="s">
        <v>1939</v>
      </c>
      <c r="L419" s="237">
        <v>120639</v>
      </c>
      <c r="M419" s="233"/>
    </row>
    <row r="420" spans="2:13" ht="12.75">
      <c r="B420" s="90">
        <v>2</v>
      </c>
      <c r="C420" s="90" t="s">
        <v>674</v>
      </c>
      <c r="D420" s="91">
        <v>1</v>
      </c>
      <c r="E420" s="91"/>
      <c r="F420" s="91" t="s">
        <v>623</v>
      </c>
      <c r="G420" s="105" t="s">
        <v>1355</v>
      </c>
      <c r="H420" s="91" t="s">
        <v>1504</v>
      </c>
      <c r="I420" s="92" t="s">
        <v>1649</v>
      </c>
      <c r="J420" s="93" t="s">
        <v>996</v>
      </c>
      <c r="K420" s="107" t="s">
        <v>776</v>
      </c>
      <c r="L420" s="127">
        <v>83088</v>
      </c>
      <c r="M420" s="227"/>
    </row>
    <row r="421" spans="2:13" ht="12.75">
      <c r="B421" s="90">
        <v>3</v>
      </c>
      <c r="C421" s="90" t="s">
        <v>1551</v>
      </c>
      <c r="D421" s="91"/>
      <c r="E421" s="91">
        <v>1</v>
      </c>
      <c r="F421" s="91" t="s">
        <v>1552</v>
      </c>
      <c r="G421" s="105" t="s">
        <v>1344</v>
      </c>
      <c r="H421" s="91" t="s">
        <v>1523</v>
      </c>
      <c r="I421" s="92" t="s">
        <v>1431</v>
      </c>
      <c r="J421" s="93" t="s">
        <v>996</v>
      </c>
      <c r="K421" s="107" t="s">
        <v>406</v>
      </c>
      <c r="L421" s="126" t="s">
        <v>129</v>
      </c>
      <c r="M421" s="227"/>
    </row>
    <row r="422" spans="2:13" ht="12.75">
      <c r="B422" s="90"/>
      <c r="C422" s="90"/>
      <c r="D422" s="91"/>
      <c r="E422" s="91"/>
      <c r="F422" s="91"/>
      <c r="G422" s="105"/>
      <c r="H422" s="91"/>
      <c r="I422" s="92"/>
      <c r="J422" s="93"/>
      <c r="K422" s="107"/>
      <c r="L422" s="127"/>
      <c r="M422" s="227"/>
    </row>
    <row r="423" spans="2:13" ht="12.75">
      <c r="B423" s="117" t="s">
        <v>903</v>
      </c>
      <c r="C423" s="111" t="s">
        <v>1557</v>
      </c>
      <c r="D423" s="91"/>
      <c r="E423" s="91"/>
      <c r="F423" s="91"/>
      <c r="G423" s="105"/>
      <c r="H423" s="91"/>
      <c r="I423" s="92"/>
      <c r="J423" s="107"/>
      <c r="K423" s="107"/>
      <c r="L423" s="92"/>
      <c r="M423" s="227"/>
    </row>
    <row r="424" spans="2:13" ht="12.75">
      <c r="B424" s="117"/>
      <c r="C424" s="111"/>
      <c r="D424" s="91"/>
      <c r="E424" s="91"/>
      <c r="F424" s="91"/>
      <c r="G424" s="105"/>
      <c r="H424" s="91"/>
      <c r="I424" s="92"/>
      <c r="J424" s="107"/>
      <c r="K424" s="107"/>
      <c r="L424" s="92"/>
      <c r="M424" s="227"/>
    </row>
    <row r="425" spans="2:13" ht="12.75">
      <c r="B425" s="117" t="s">
        <v>904</v>
      </c>
      <c r="C425" s="111" t="s">
        <v>1563</v>
      </c>
      <c r="D425" s="91"/>
      <c r="E425" s="91"/>
      <c r="F425" s="91"/>
      <c r="G425" s="105"/>
      <c r="H425" s="91"/>
      <c r="I425" s="92"/>
      <c r="J425" s="107"/>
      <c r="K425" s="107"/>
      <c r="L425" s="92"/>
      <c r="M425" s="227">
        <v>1</v>
      </c>
    </row>
    <row r="426" spans="2:15" ht="12.75">
      <c r="B426" s="90">
        <v>1</v>
      </c>
      <c r="C426" s="90" t="s">
        <v>1564</v>
      </c>
      <c r="D426" s="91"/>
      <c r="E426" s="91">
        <v>1</v>
      </c>
      <c r="F426" s="91" t="s">
        <v>1565</v>
      </c>
      <c r="G426" s="105" t="s">
        <v>1133</v>
      </c>
      <c r="H426" s="91" t="s">
        <v>1436</v>
      </c>
      <c r="I426" s="92" t="s">
        <v>1891</v>
      </c>
      <c r="J426" s="93" t="s">
        <v>896</v>
      </c>
      <c r="K426" s="107" t="s">
        <v>895</v>
      </c>
      <c r="L426" s="127">
        <v>321906</v>
      </c>
      <c r="M426" s="227"/>
      <c r="O426" t="s">
        <v>1540</v>
      </c>
    </row>
    <row r="427" spans="2:17" ht="12.75">
      <c r="B427" s="90"/>
      <c r="C427" s="90"/>
      <c r="D427" s="91"/>
      <c r="E427" s="91"/>
      <c r="F427" s="91"/>
      <c r="G427" s="105"/>
      <c r="H427" s="91"/>
      <c r="I427" s="92"/>
      <c r="J427" s="93"/>
      <c r="K427" s="107"/>
      <c r="L427" s="127"/>
      <c r="M427" s="227"/>
      <c r="Q427" t="s">
        <v>1540</v>
      </c>
    </row>
    <row r="428" spans="2:16" ht="12.75">
      <c r="B428" s="117" t="s">
        <v>905</v>
      </c>
      <c r="C428" s="111" t="s">
        <v>1584</v>
      </c>
      <c r="D428" s="91"/>
      <c r="E428" s="91"/>
      <c r="F428" s="91"/>
      <c r="G428" s="105"/>
      <c r="H428" s="91"/>
      <c r="I428" s="92"/>
      <c r="J428" s="107"/>
      <c r="K428" s="107"/>
      <c r="L428" s="92"/>
      <c r="M428" s="227"/>
      <c r="P428" t="s">
        <v>1540</v>
      </c>
    </row>
    <row r="429" spans="2:13" ht="12.75">
      <c r="B429" s="117"/>
      <c r="C429" s="111"/>
      <c r="D429" s="91"/>
      <c r="E429" s="91"/>
      <c r="F429" s="91"/>
      <c r="G429" s="105"/>
      <c r="H429" s="91"/>
      <c r="I429" s="92"/>
      <c r="J429" s="107"/>
      <c r="K429" s="107"/>
      <c r="L429" s="92"/>
      <c r="M429" s="227"/>
    </row>
    <row r="430" spans="2:13" ht="12.75">
      <c r="B430" s="117" t="s">
        <v>906</v>
      </c>
      <c r="C430" s="111" t="s">
        <v>0</v>
      </c>
      <c r="D430" s="91"/>
      <c r="E430" s="91"/>
      <c r="F430" s="91"/>
      <c r="G430" s="105"/>
      <c r="H430" s="91"/>
      <c r="I430" s="92"/>
      <c r="J430" s="107"/>
      <c r="K430" s="107"/>
      <c r="L430" s="92"/>
      <c r="M430" s="227"/>
    </row>
    <row r="431" spans="2:13" ht="12.75">
      <c r="B431" s="90">
        <v>1</v>
      </c>
      <c r="C431" s="90" t="s">
        <v>628</v>
      </c>
      <c r="D431" s="91"/>
      <c r="E431" s="91">
        <v>1</v>
      </c>
      <c r="F431" s="91" t="s">
        <v>12</v>
      </c>
      <c r="G431" s="105" t="s">
        <v>1048</v>
      </c>
      <c r="H431" s="91" t="s">
        <v>1436</v>
      </c>
      <c r="I431" s="92" t="s">
        <v>1329</v>
      </c>
      <c r="J431" s="93" t="s">
        <v>1109</v>
      </c>
      <c r="K431" s="107" t="s">
        <v>1626</v>
      </c>
      <c r="L431" s="127">
        <v>300186</v>
      </c>
      <c r="M431" s="227">
        <v>32</v>
      </c>
    </row>
    <row r="432" spans="1:15" ht="12.75">
      <c r="A432" t="s">
        <v>1540</v>
      </c>
      <c r="B432" s="90">
        <v>2</v>
      </c>
      <c r="C432" s="90" t="s">
        <v>4</v>
      </c>
      <c r="D432" s="91">
        <v>1</v>
      </c>
      <c r="E432" s="91"/>
      <c r="F432" s="91" t="s">
        <v>5</v>
      </c>
      <c r="G432" s="105" t="s">
        <v>1157</v>
      </c>
      <c r="H432" s="91" t="s">
        <v>1442</v>
      </c>
      <c r="I432" s="92" t="s">
        <v>1432</v>
      </c>
      <c r="J432" s="93" t="s">
        <v>1811</v>
      </c>
      <c r="K432" s="93" t="s">
        <v>1812</v>
      </c>
      <c r="L432" s="95" t="s">
        <v>1165</v>
      </c>
      <c r="M432" s="227"/>
      <c r="O432" t="s">
        <v>1540</v>
      </c>
    </row>
    <row r="433" spans="2:13" ht="12.75">
      <c r="B433" s="90">
        <v>3</v>
      </c>
      <c r="C433" s="90" t="s">
        <v>6</v>
      </c>
      <c r="D433" s="91">
        <v>1</v>
      </c>
      <c r="E433" s="91"/>
      <c r="F433" s="91" t="s">
        <v>7</v>
      </c>
      <c r="G433" s="105" t="s">
        <v>1158</v>
      </c>
      <c r="H433" s="91" t="s">
        <v>1442</v>
      </c>
      <c r="I433" s="92" t="s">
        <v>1432</v>
      </c>
      <c r="J433" s="93" t="s">
        <v>1814</v>
      </c>
      <c r="K433" s="93" t="s">
        <v>1812</v>
      </c>
      <c r="L433" s="95" t="s">
        <v>1165</v>
      </c>
      <c r="M433" s="227"/>
    </row>
    <row r="434" spans="2:13" ht="12.75">
      <c r="B434" s="90">
        <v>4</v>
      </c>
      <c r="C434" s="90" t="s">
        <v>8</v>
      </c>
      <c r="D434" s="91">
        <v>1</v>
      </c>
      <c r="E434" s="91"/>
      <c r="F434" s="91" t="s">
        <v>9</v>
      </c>
      <c r="G434" s="105" t="s">
        <v>1159</v>
      </c>
      <c r="H434" s="91" t="s">
        <v>1442</v>
      </c>
      <c r="I434" s="92" t="s">
        <v>1432</v>
      </c>
      <c r="J434" s="93" t="s">
        <v>1814</v>
      </c>
      <c r="K434" s="93" t="s">
        <v>1812</v>
      </c>
      <c r="L434" s="95" t="s">
        <v>1165</v>
      </c>
      <c r="M434" s="227"/>
    </row>
    <row r="435" spans="2:13" ht="12.75">
      <c r="B435" s="90">
        <v>5</v>
      </c>
      <c r="C435" s="90" t="s">
        <v>10</v>
      </c>
      <c r="D435" s="91"/>
      <c r="E435" s="91">
        <v>1</v>
      </c>
      <c r="F435" s="91" t="s">
        <v>11</v>
      </c>
      <c r="G435" s="105" t="s">
        <v>1160</v>
      </c>
      <c r="H435" s="91" t="s">
        <v>1442</v>
      </c>
      <c r="I435" s="92" t="s">
        <v>1432</v>
      </c>
      <c r="J435" s="93" t="s">
        <v>1813</v>
      </c>
      <c r="K435" s="93" t="s">
        <v>1812</v>
      </c>
      <c r="L435" s="95" t="s">
        <v>1165</v>
      </c>
      <c r="M435" s="227"/>
    </row>
    <row r="436" spans="2:13" ht="12.75">
      <c r="B436" s="90">
        <v>6</v>
      </c>
      <c r="C436" s="90" t="s">
        <v>13</v>
      </c>
      <c r="D436" s="91">
        <v>1</v>
      </c>
      <c r="E436" s="91"/>
      <c r="F436" s="91" t="s">
        <v>14</v>
      </c>
      <c r="G436" s="105" t="s">
        <v>1252</v>
      </c>
      <c r="H436" s="91" t="s">
        <v>1442</v>
      </c>
      <c r="I436" s="92" t="s">
        <v>1465</v>
      </c>
      <c r="J436" s="93" t="s">
        <v>1813</v>
      </c>
      <c r="K436" s="93" t="s">
        <v>1812</v>
      </c>
      <c r="L436" s="95" t="s">
        <v>1165</v>
      </c>
      <c r="M436" s="227"/>
    </row>
    <row r="437" spans="2:13" ht="12.75">
      <c r="B437" s="90">
        <v>7</v>
      </c>
      <c r="C437" s="90" t="s">
        <v>22</v>
      </c>
      <c r="D437" s="91">
        <v>1</v>
      </c>
      <c r="E437" s="91"/>
      <c r="F437" s="91" t="s">
        <v>27</v>
      </c>
      <c r="G437" s="105" t="s">
        <v>1161</v>
      </c>
      <c r="H437" s="91" t="s">
        <v>1442</v>
      </c>
      <c r="I437" s="106" t="s">
        <v>1403</v>
      </c>
      <c r="J437" s="118" t="s">
        <v>1821</v>
      </c>
      <c r="K437" s="93" t="s">
        <v>1812</v>
      </c>
      <c r="L437" s="95" t="s">
        <v>1165</v>
      </c>
      <c r="M437" s="227"/>
    </row>
    <row r="438" spans="2:13" ht="12.75">
      <c r="B438" s="90">
        <v>8</v>
      </c>
      <c r="C438" s="90" t="s">
        <v>23</v>
      </c>
      <c r="D438" s="91">
        <v>1</v>
      </c>
      <c r="E438" s="91"/>
      <c r="F438" s="91" t="s">
        <v>28</v>
      </c>
      <c r="G438" s="105" t="s">
        <v>1162</v>
      </c>
      <c r="H438" s="91" t="s">
        <v>1442</v>
      </c>
      <c r="I438" s="92" t="s">
        <v>813</v>
      </c>
      <c r="J438" s="93" t="s">
        <v>1820</v>
      </c>
      <c r="K438" s="93" t="s">
        <v>1812</v>
      </c>
      <c r="L438" s="95" t="s">
        <v>1165</v>
      </c>
      <c r="M438" s="227"/>
    </row>
    <row r="439" spans="2:13" ht="12.75">
      <c r="B439" s="90">
        <v>9</v>
      </c>
      <c r="C439" s="90" t="s">
        <v>25</v>
      </c>
      <c r="D439" s="91">
        <v>1</v>
      </c>
      <c r="E439" s="91"/>
      <c r="F439" s="91" t="s">
        <v>35</v>
      </c>
      <c r="G439" s="105" t="s">
        <v>1371</v>
      </c>
      <c r="H439" s="91" t="s">
        <v>1442</v>
      </c>
      <c r="I439" s="92" t="s">
        <v>276</v>
      </c>
      <c r="J439" s="148" t="s">
        <v>1824</v>
      </c>
      <c r="K439" s="93" t="s">
        <v>1812</v>
      </c>
      <c r="L439" s="95" t="s">
        <v>1165</v>
      </c>
      <c r="M439" s="227"/>
    </row>
    <row r="440" spans="2:13" ht="12.75">
      <c r="B440" s="90">
        <v>10</v>
      </c>
      <c r="C440" s="90" t="s">
        <v>2025</v>
      </c>
      <c r="D440" s="91">
        <v>1</v>
      </c>
      <c r="E440" s="91"/>
      <c r="F440" s="91" t="s">
        <v>542</v>
      </c>
      <c r="G440" s="105" t="s">
        <v>1376</v>
      </c>
      <c r="H440" s="91" t="s">
        <v>1442</v>
      </c>
      <c r="I440" s="92" t="s">
        <v>1891</v>
      </c>
      <c r="J440" s="93" t="s">
        <v>141</v>
      </c>
      <c r="K440" s="93" t="s">
        <v>1812</v>
      </c>
      <c r="L440" s="95" t="s">
        <v>1165</v>
      </c>
      <c r="M440" s="227"/>
    </row>
    <row r="441" spans="2:13" ht="12.75">
      <c r="B441" s="90">
        <v>11</v>
      </c>
      <c r="C441" s="121" t="s">
        <v>1921</v>
      </c>
      <c r="D441" s="122">
        <v>1</v>
      </c>
      <c r="E441" s="122"/>
      <c r="F441" s="169" t="s">
        <v>1927</v>
      </c>
      <c r="G441" s="123" t="s">
        <v>1922</v>
      </c>
      <c r="H441" s="91" t="s">
        <v>1452</v>
      </c>
      <c r="I441" s="92" t="s">
        <v>276</v>
      </c>
      <c r="J441" s="93" t="s">
        <v>1923</v>
      </c>
      <c r="K441" s="107"/>
      <c r="L441" s="95" t="s">
        <v>1165</v>
      </c>
      <c r="M441" s="227"/>
    </row>
    <row r="442" spans="2:13" ht="12.75">
      <c r="B442" s="90">
        <v>12</v>
      </c>
      <c r="C442" s="90" t="s">
        <v>2026</v>
      </c>
      <c r="D442" s="91">
        <v>1</v>
      </c>
      <c r="E442" s="91"/>
      <c r="F442" s="91" t="s">
        <v>38</v>
      </c>
      <c r="G442" s="105" t="s">
        <v>1373</v>
      </c>
      <c r="H442" s="91" t="s">
        <v>1452</v>
      </c>
      <c r="I442" s="92" t="s">
        <v>1649</v>
      </c>
      <c r="J442" s="93" t="s">
        <v>145</v>
      </c>
      <c r="K442" s="93" t="s">
        <v>1812</v>
      </c>
      <c r="L442" s="95" t="s">
        <v>1165</v>
      </c>
      <c r="M442" s="227"/>
    </row>
    <row r="443" spans="2:13" ht="12.75">
      <c r="B443" s="90">
        <v>13</v>
      </c>
      <c r="C443" s="90" t="s">
        <v>2027</v>
      </c>
      <c r="D443" s="91"/>
      <c r="E443" s="91">
        <v>1</v>
      </c>
      <c r="F443" s="91" t="s">
        <v>544</v>
      </c>
      <c r="G443" s="105" t="s">
        <v>1381</v>
      </c>
      <c r="H443" s="91" t="s">
        <v>1452</v>
      </c>
      <c r="I443" s="92" t="s">
        <v>1932</v>
      </c>
      <c r="J443" s="93" t="s">
        <v>819</v>
      </c>
      <c r="K443" s="93" t="s">
        <v>1812</v>
      </c>
      <c r="L443" s="95" t="s">
        <v>1165</v>
      </c>
      <c r="M443" s="227"/>
    </row>
    <row r="444" spans="2:17" s="224" customFormat="1" ht="12.75">
      <c r="B444" s="90">
        <v>14</v>
      </c>
      <c r="C444" s="217" t="s">
        <v>2028</v>
      </c>
      <c r="D444" s="218">
        <v>1</v>
      </c>
      <c r="E444" s="218"/>
      <c r="F444" s="218" t="s">
        <v>545</v>
      </c>
      <c r="G444" s="219" t="s">
        <v>1382</v>
      </c>
      <c r="H444" s="218" t="s">
        <v>1452</v>
      </c>
      <c r="I444" s="225" t="s">
        <v>1977</v>
      </c>
      <c r="J444" s="221" t="s">
        <v>818</v>
      </c>
      <c r="K444" s="221" t="s">
        <v>1812</v>
      </c>
      <c r="L444" s="256" t="s">
        <v>1165</v>
      </c>
      <c r="M444" s="233"/>
      <c r="Q444" s="17" t="s">
        <v>1540</v>
      </c>
    </row>
    <row r="445" spans="2:13" ht="12.75">
      <c r="B445" s="90">
        <v>15</v>
      </c>
      <c r="C445" s="90" t="s">
        <v>2029</v>
      </c>
      <c r="D445" s="91">
        <v>1</v>
      </c>
      <c r="E445" s="91"/>
      <c r="F445" s="91" t="s">
        <v>42</v>
      </c>
      <c r="G445" s="105" t="s">
        <v>1374</v>
      </c>
      <c r="H445" s="218" t="s">
        <v>1452</v>
      </c>
      <c r="I445" s="92" t="s">
        <v>2302</v>
      </c>
      <c r="J445" s="148" t="s">
        <v>1824</v>
      </c>
      <c r="K445" s="93" t="s">
        <v>1812</v>
      </c>
      <c r="L445" s="95" t="s">
        <v>1165</v>
      </c>
      <c r="M445" s="227"/>
    </row>
    <row r="446" spans="2:17" ht="12.75">
      <c r="B446" s="90">
        <v>16</v>
      </c>
      <c r="C446" s="90" t="s">
        <v>2030</v>
      </c>
      <c r="D446" s="91"/>
      <c r="E446" s="91">
        <v>1</v>
      </c>
      <c r="F446" s="91" t="s">
        <v>547</v>
      </c>
      <c r="G446" s="105" t="s">
        <v>806</v>
      </c>
      <c r="H446" s="91" t="s">
        <v>1504</v>
      </c>
      <c r="I446" s="92" t="s">
        <v>276</v>
      </c>
      <c r="J446" s="93" t="s">
        <v>145</v>
      </c>
      <c r="K446" s="93" t="s">
        <v>1812</v>
      </c>
      <c r="L446" s="95" t="s">
        <v>1165</v>
      </c>
      <c r="M446" s="227"/>
      <c r="O446" t="s">
        <v>1540</v>
      </c>
      <c r="Q446" s="224"/>
    </row>
    <row r="447" spans="2:13" ht="12.75">
      <c r="B447" s="90">
        <v>17</v>
      </c>
      <c r="C447" s="90" t="s">
        <v>2031</v>
      </c>
      <c r="D447" s="91"/>
      <c r="E447" s="91">
        <v>1</v>
      </c>
      <c r="F447" s="91" t="s">
        <v>548</v>
      </c>
      <c r="G447" s="105" t="s">
        <v>1183</v>
      </c>
      <c r="H447" s="91" t="s">
        <v>1504</v>
      </c>
      <c r="I447" s="92" t="s">
        <v>276</v>
      </c>
      <c r="J447" s="93" t="s">
        <v>1816</v>
      </c>
      <c r="K447" s="93" t="s">
        <v>1812</v>
      </c>
      <c r="L447" s="95" t="s">
        <v>1165</v>
      </c>
      <c r="M447" s="227"/>
    </row>
    <row r="448" spans="2:13" ht="12.75">
      <c r="B448" s="90">
        <v>18</v>
      </c>
      <c r="C448" s="90" t="s">
        <v>2032</v>
      </c>
      <c r="D448" s="91">
        <v>1</v>
      </c>
      <c r="E448" s="91"/>
      <c r="F448" s="91" t="s">
        <v>546</v>
      </c>
      <c r="G448" s="105" t="s">
        <v>1383</v>
      </c>
      <c r="H448" s="91" t="s">
        <v>1504</v>
      </c>
      <c r="I448" s="92" t="s">
        <v>276</v>
      </c>
      <c r="J448" s="93" t="s">
        <v>145</v>
      </c>
      <c r="K448" s="93" t="s">
        <v>1812</v>
      </c>
      <c r="L448" s="95" t="s">
        <v>1165</v>
      </c>
      <c r="M448" s="227"/>
    </row>
    <row r="449" spans="2:13" ht="12.75">
      <c r="B449" s="90">
        <v>19</v>
      </c>
      <c r="C449" s="90" t="s">
        <v>2033</v>
      </c>
      <c r="D449" s="91"/>
      <c r="E449" s="91">
        <v>1</v>
      </c>
      <c r="F449" s="91" t="s">
        <v>617</v>
      </c>
      <c r="G449" s="105" t="s">
        <v>1384</v>
      </c>
      <c r="H449" s="91" t="s">
        <v>1504</v>
      </c>
      <c r="I449" s="92" t="s">
        <v>1649</v>
      </c>
      <c r="J449" s="93" t="s">
        <v>1813</v>
      </c>
      <c r="K449" s="93" t="s">
        <v>1812</v>
      </c>
      <c r="L449" s="95" t="s">
        <v>1165</v>
      </c>
      <c r="M449" s="227"/>
    </row>
    <row r="450" spans="1:13" ht="12.75">
      <c r="A450" t="s">
        <v>1540</v>
      </c>
      <c r="B450" s="90">
        <v>20</v>
      </c>
      <c r="C450" s="90" t="s">
        <v>2034</v>
      </c>
      <c r="D450" s="91"/>
      <c r="E450" s="91">
        <v>1</v>
      </c>
      <c r="F450" s="91" t="s">
        <v>609</v>
      </c>
      <c r="G450" s="105" t="s">
        <v>1387</v>
      </c>
      <c r="H450" s="91" t="s">
        <v>1504</v>
      </c>
      <c r="I450" s="92" t="s">
        <v>1891</v>
      </c>
      <c r="J450" s="93" t="s">
        <v>1816</v>
      </c>
      <c r="K450" s="93" t="s">
        <v>1812</v>
      </c>
      <c r="L450" s="95" t="s">
        <v>1165</v>
      </c>
      <c r="M450" s="227"/>
    </row>
    <row r="451" spans="2:13" ht="12.75">
      <c r="B451" s="90">
        <v>21</v>
      </c>
      <c r="C451" s="90" t="s">
        <v>2035</v>
      </c>
      <c r="D451" s="91"/>
      <c r="E451" s="91">
        <v>1</v>
      </c>
      <c r="F451" s="91" t="s">
        <v>614</v>
      </c>
      <c r="G451" s="105" t="s">
        <v>1385</v>
      </c>
      <c r="H451" s="91" t="s">
        <v>1504</v>
      </c>
      <c r="I451" s="92" t="s">
        <v>1891</v>
      </c>
      <c r="J451" s="93" t="s">
        <v>816</v>
      </c>
      <c r="K451" s="93" t="s">
        <v>1812</v>
      </c>
      <c r="L451" s="95" t="s">
        <v>1165</v>
      </c>
      <c r="M451" s="227"/>
    </row>
    <row r="452" spans="2:13" ht="12.75">
      <c r="B452" s="90">
        <v>22</v>
      </c>
      <c r="C452" s="90" t="s">
        <v>2036</v>
      </c>
      <c r="D452" s="91">
        <v>1</v>
      </c>
      <c r="E452" s="91"/>
      <c r="F452" s="91" t="s">
        <v>611</v>
      </c>
      <c r="G452" s="105" t="s">
        <v>1391</v>
      </c>
      <c r="H452" s="91" t="s">
        <v>1504</v>
      </c>
      <c r="I452" s="92" t="s">
        <v>1932</v>
      </c>
      <c r="J452" s="93" t="s">
        <v>815</v>
      </c>
      <c r="K452" s="271" t="s">
        <v>2073</v>
      </c>
      <c r="L452" s="95" t="s">
        <v>1165</v>
      </c>
      <c r="M452" s="227"/>
    </row>
    <row r="453" spans="2:16" ht="12.75">
      <c r="B453" s="90">
        <v>23</v>
      </c>
      <c r="C453" s="90" t="s">
        <v>2037</v>
      </c>
      <c r="D453" s="91">
        <v>1</v>
      </c>
      <c r="E453" s="91"/>
      <c r="F453" s="91" t="s">
        <v>616</v>
      </c>
      <c r="G453" s="105" t="s">
        <v>1389</v>
      </c>
      <c r="H453" s="91" t="s">
        <v>1504</v>
      </c>
      <c r="I453" s="92" t="s">
        <v>1932</v>
      </c>
      <c r="J453" s="93" t="s">
        <v>1813</v>
      </c>
      <c r="K453" s="93" t="s">
        <v>1812</v>
      </c>
      <c r="L453" s="95" t="s">
        <v>1165</v>
      </c>
      <c r="M453" s="227"/>
      <c r="P453" s="17" t="s">
        <v>1540</v>
      </c>
    </row>
    <row r="454" spans="2:13" ht="12.75">
      <c r="B454" s="90">
        <v>24</v>
      </c>
      <c r="C454" s="90" t="s">
        <v>2038</v>
      </c>
      <c r="D454" s="91">
        <v>1</v>
      </c>
      <c r="E454" s="91"/>
      <c r="F454" s="91" t="s">
        <v>610</v>
      </c>
      <c r="G454" s="105" t="s">
        <v>1390</v>
      </c>
      <c r="H454" s="91" t="s">
        <v>1504</v>
      </c>
      <c r="I454" s="92" t="s">
        <v>1932</v>
      </c>
      <c r="J454" s="93" t="s">
        <v>141</v>
      </c>
      <c r="K454" s="119" t="s">
        <v>1929</v>
      </c>
      <c r="L454" s="95" t="s">
        <v>1165</v>
      </c>
      <c r="M454" s="227"/>
    </row>
    <row r="455" spans="2:17" s="224" customFormat="1" ht="12.75">
      <c r="B455" s="90">
        <v>25</v>
      </c>
      <c r="C455" s="217" t="s">
        <v>2039</v>
      </c>
      <c r="D455" s="218">
        <v>1</v>
      </c>
      <c r="E455" s="218"/>
      <c r="F455" s="218" t="s">
        <v>615</v>
      </c>
      <c r="G455" s="219" t="s">
        <v>1388</v>
      </c>
      <c r="H455" s="218" t="s">
        <v>1504</v>
      </c>
      <c r="I455" s="225" t="s">
        <v>1977</v>
      </c>
      <c r="J455" s="221" t="s">
        <v>144</v>
      </c>
      <c r="K455" s="221" t="s">
        <v>1812</v>
      </c>
      <c r="L455" s="256" t="s">
        <v>1165</v>
      </c>
      <c r="M455" s="233"/>
      <c r="N455"/>
      <c r="P455" s="270"/>
      <c r="Q455"/>
    </row>
    <row r="456" spans="2:13" ht="12.75">
      <c r="B456" s="90">
        <v>26</v>
      </c>
      <c r="C456" s="90" t="s">
        <v>1212</v>
      </c>
      <c r="D456" s="91">
        <v>1</v>
      </c>
      <c r="E456" s="91"/>
      <c r="F456" s="91" t="s">
        <v>407</v>
      </c>
      <c r="G456" s="105" t="s">
        <v>686</v>
      </c>
      <c r="H456" s="91" t="s">
        <v>1523</v>
      </c>
      <c r="I456" s="92" t="s">
        <v>2302</v>
      </c>
      <c r="J456" s="93" t="s">
        <v>817</v>
      </c>
      <c r="K456" s="119" t="s">
        <v>1929</v>
      </c>
      <c r="L456" s="95" t="s">
        <v>1165</v>
      </c>
      <c r="M456" s="227"/>
    </row>
    <row r="457" spans="2:13" ht="12.75">
      <c r="B457" s="90">
        <v>27</v>
      </c>
      <c r="C457" s="90" t="s">
        <v>1211</v>
      </c>
      <c r="D457" s="91">
        <v>1</v>
      </c>
      <c r="E457" s="91"/>
      <c r="F457" s="91" t="s">
        <v>408</v>
      </c>
      <c r="G457" s="105" t="s">
        <v>687</v>
      </c>
      <c r="H457" s="91" t="s">
        <v>1523</v>
      </c>
      <c r="I457" s="92" t="s">
        <v>2302</v>
      </c>
      <c r="J457" s="93" t="s">
        <v>1816</v>
      </c>
      <c r="K457" s="93" t="s">
        <v>1812</v>
      </c>
      <c r="L457" s="95" t="s">
        <v>1165</v>
      </c>
      <c r="M457" s="227"/>
    </row>
    <row r="458" spans="2:13" ht="12.75">
      <c r="B458" s="90">
        <v>28</v>
      </c>
      <c r="C458" s="217" t="s">
        <v>688</v>
      </c>
      <c r="D458" s="91">
        <v>1</v>
      </c>
      <c r="E458" s="91"/>
      <c r="F458" s="91" t="s">
        <v>409</v>
      </c>
      <c r="G458" s="105" t="s">
        <v>689</v>
      </c>
      <c r="H458" s="91" t="s">
        <v>1523</v>
      </c>
      <c r="I458" s="92" t="s">
        <v>2302</v>
      </c>
      <c r="J458" s="93" t="s">
        <v>814</v>
      </c>
      <c r="K458" s="93" t="s">
        <v>1812</v>
      </c>
      <c r="L458" s="95" t="s">
        <v>1165</v>
      </c>
      <c r="M458" s="227"/>
    </row>
    <row r="459" spans="2:13" ht="12.75">
      <c r="B459" s="90">
        <v>29</v>
      </c>
      <c r="C459" s="90" t="s">
        <v>1199</v>
      </c>
      <c r="D459" s="91">
        <v>1</v>
      </c>
      <c r="E459" s="91"/>
      <c r="F459" s="91" t="s">
        <v>410</v>
      </c>
      <c r="G459" s="105" t="s">
        <v>690</v>
      </c>
      <c r="H459" s="91" t="s">
        <v>1523</v>
      </c>
      <c r="I459" s="92" t="s">
        <v>2302</v>
      </c>
      <c r="J459" s="93" t="s">
        <v>814</v>
      </c>
      <c r="K459" s="93" t="s">
        <v>1812</v>
      </c>
      <c r="L459" s="95" t="s">
        <v>1165</v>
      </c>
      <c r="M459" s="227"/>
    </row>
    <row r="460" spans="2:16" ht="12.75">
      <c r="B460" s="90">
        <v>30</v>
      </c>
      <c r="C460" s="90" t="s">
        <v>1209</v>
      </c>
      <c r="D460" s="91">
        <v>1</v>
      </c>
      <c r="E460" s="91"/>
      <c r="F460" s="91" t="s">
        <v>411</v>
      </c>
      <c r="G460" s="132" t="s">
        <v>691</v>
      </c>
      <c r="H460" s="91" t="s">
        <v>1523</v>
      </c>
      <c r="I460" s="92" t="s">
        <v>2302</v>
      </c>
      <c r="J460" s="148" t="s">
        <v>1823</v>
      </c>
      <c r="K460" s="93" t="s">
        <v>1812</v>
      </c>
      <c r="L460" s="95" t="s">
        <v>1165</v>
      </c>
      <c r="M460" s="227"/>
      <c r="P460" t="s">
        <v>1540</v>
      </c>
    </row>
    <row r="461" spans="1:13" ht="12.75">
      <c r="A461" s="3"/>
      <c r="B461" s="90">
        <v>31</v>
      </c>
      <c r="C461" s="90" t="s">
        <v>1208</v>
      </c>
      <c r="D461" s="91">
        <v>1</v>
      </c>
      <c r="E461" s="91"/>
      <c r="F461" s="91" t="s">
        <v>412</v>
      </c>
      <c r="G461" s="132" t="s">
        <v>692</v>
      </c>
      <c r="H461" s="91" t="s">
        <v>1523</v>
      </c>
      <c r="I461" s="92" t="s">
        <v>2302</v>
      </c>
      <c r="J461" s="93" t="s">
        <v>141</v>
      </c>
      <c r="K461" s="93" t="s">
        <v>1812</v>
      </c>
      <c r="L461" s="95" t="s">
        <v>1165</v>
      </c>
      <c r="M461" s="227"/>
    </row>
    <row r="462" spans="2:13" ht="12.75">
      <c r="B462" s="90">
        <v>32</v>
      </c>
      <c r="C462" s="90" t="s">
        <v>1210</v>
      </c>
      <c r="D462" s="91">
        <v>1</v>
      </c>
      <c r="E462" s="91"/>
      <c r="F462" s="91" t="s">
        <v>414</v>
      </c>
      <c r="G462" s="128" t="s">
        <v>467</v>
      </c>
      <c r="H462" s="91" t="s">
        <v>1523</v>
      </c>
      <c r="I462" s="92" t="s">
        <v>2302</v>
      </c>
      <c r="J462" s="93" t="s">
        <v>1816</v>
      </c>
      <c r="K462" s="107" t="s">
        <v>1929</v>
      </c>
      <c r="L462" s="95" t="s">
        <v>1165</v>
      </c>
      <c r="M462" s="227"/>
    </row>
    <row r="463" spans="2:16" ht="12.75">
      <c r="B463" s="90"/>
      <c r="C463" s="121"/>
      <c r="D463" s="122"/>
      <c r="E463" s="122"/>
      <c r="F463" s="169"/>
      <c r="G463" s="123"/>
      <c r="H463" s="91"/>
      <c r="I463" s="92"/>
      <c r="J463" s="93"/>
      <c r="K463" s="107"/>
      <c r="L463" s="95"/>
      <c r="M463" s="227"/>
      <c r="P463" t="s">
        <v>1540</v>
      </c>
    </row>
    <row r="464" spans="2:13" ht="12.75">
      <c r="B464" s="117" t="s">
        <v>907</v>
      </c>
      <c r="C464" s="111" t="s">
        <v>479</v>
      </c>
      <c r="D464" s="91"/>
      <c r="E464" s="91"/>
      <c r="F464" s="91"/>
      <c r="G464" s="105"/>
      <c r="H464" s="91"/>
      <c r="I464" s="92"/>
      <c r="J464" s="107"/>
      <c r="K464" s="107"/>
      <c r="L464" s="92"/>
      <c r="M464" s="227">
        <v>6</v>
      </c>
    </row>
    <row r="465" spans="2:16" ht="12.75">
      <c r="B465" s="90">
        <v>1</v>
      </c>
      <c r="C465" s="90" t="s">
        <v>480</v>
      </c>
      <c r="D465" s="91"/>
      <c r="E465" s="91">
        <v>1</v>
      </c>
      <c r="F465" s="91" t="s">
        <v>485</v>
      </c>
      <c r="G465" s="105" t="s">
        <v>1166</v>
      </c>
      <c r="H465" s="91" t="s">
        <v>1442</v>
      </c>
      <c r="I465" s="92" t="s">
        <v>1547</v>
      </c>
      <c r="J465" s="93" t="s">
        <v>1813</v>
      </c>
      <c r="K465" s="93" t="s">
        <v>1812</v>
      </c>
      <c r="L465" s="95" t="s">
        <v>1165</v>
      </c>
      <c r="M465" s="227"/>
      <c r="N465" t="s">
        <v>1540</v>
      </c>
      <c r="O465" t="s">
        <v>1540</v>
      </c>
      <c r="P465" t="s">
        <v>1540</v>
      </c>
    </row>
    <row r="466" spans="2:13" ht="12.75">
      <c r="B466" s="90">
        <v>2</v>
      </c>
      <c r="C466" s="90" t="s">
        <v>481</v>
      </c>
      <c r="D466" s="91"/>
      <c r="E466" s="91">
        <v>1</v>
      </c>
      <c r="F466" s="91" t="s">
        <v>486</v>
      </c>
      <c r="G466" s="105" t="s">
        <v>1167</v>
      </c>
      <c r="H466" s="91" t="s">
        <v>1442</v>
      </c>
      <c r="I466" s="92" t="s">
        <v>1547</v>
      </c>
      <c r="J466" s="93" t="s">
        <v>1818</v>
      </c>
      <c r="K466" s="93" t="s">
        <v>1812</v>
      </c>
      <c r="L466" s="95" t="s">
        <v>1165</v>
      </c>
      <c r="M466" s="227"/>
    </row>
    <row r="467" spans="2:13" ht="12.75">
      <c r="B467" s="90">
        <v>3</v>
      </c>
      <c r="C467" s="90" t="s">
        <v>483</v>
      </c>
      <c r="D467" s="91">
        <v>1</v>
      </c>
      <c r="E467" s="91"/>
      <c r="F467" s="91" t="s">
        <v>490</v>
      </c>
      <c r="G467" s="105" t="s">
        <v>1170</v>
      </c>
      <c r="H467" s="91" t="s">
        <v>1442</v>
      </c>
      <c r="I467" s="92" t="s">
        <v>1077</v>
      </c>
      <c r="J467" s="93" t="s">
        <v>1815</v>
      </c>
      <c r="K467" s="93" t="s">
        <v>1812</v>
      </c>
      <c r="L467" s="95" t="s">
        <v>1165</v>
      </c>
      <c r="M467" s="227"/>
    </row>
    <row r="468" spans="2:16" ht="12.75">
      <c r="B468" s="90">
        <v>4</v>
      </c>
      <c r="C468" s="90" t="s">
        <v>6</v>
      </c>
      <c r="D468" s="91">
        <v>1</v>
      </c>
      <c r="E468" s="91"/>
      <c r="F468" s="91" t="s">
        <v>489</v>
      </c>
      <c r="G468" s="105" t="s">
        <v>1169</v>
      </c>
      <c r="H468" s="91" t="s">
        <v>1442</v>
      </c>
      <c r="I468" s="92" t="s">
        <v>1465</v>
      </c>
      <c r="J468" s="93" t="s">
        <v>816</v>
      </c>
      <c r="K468" s="93" t="s">
        <v>1812</v>
      </c>
      <c r="L468" s="95" t="s">
        <v>1165</v>
      </c>
      <c r="M468" s="227"/>
      <c r="P468" t="s">
        <v>1540</v>
      </c>
    </row>
    <row r="469" spans="2:13" ht="12.75">
      <c r="B469" s="90">
        <v>5</v>
      </c>
      <c r="C469" s="90" t="s">
        <v>482</v>
      </c>
      <c r="D469" s="91">
        <v>1</v>
      </c>
      <c r="E469" s="91"/>
      <c r="F469" s="91" t="s">
        <v>488</v>
      </c>
      <c r="G469" s="105" t="s">
        <v>209</v>
      </c>
      <c r="H469" s="91" t="s">
        <v>1442</v>
      </c>
      <c r="I469" s="92" t="s">
        <v>1433</v>
      </c>
      <c r="J469" s="93" t="s">
        <v>145</v>
      </c>
      <c r="K469" s="93" t="s">
        <v>1812</v>
      </c>
      <c r="L469" s="95" t="s">
        <v>1165</v>
      </c>
      <c r="M469" s="227"/>
    </row>
    <row r="470" spans="2:13" ht="12.75">
      <c r="B470" s="90">
        <v>6</v>
      </c>
      <c r="C470" s="90" t="s">
        <v>694</v>
      </c>
      <c r="D470" s="91">
        <v>1</v>
      </c>
      <c r="E470" s="91"/>
      <c r="F470" s="91" t="s">
        <v>415</v>
      </c>
      <c r="G470" s="105" t="s">
        <v>695</v>
      </c>
      <c r="H470" s="91" t="s">
        <v>1523</v>
      </c>
      <c r="I470" s="92" t="s">
        <v>2302</v>
      </c>
      <c r="J470" s="93" t="s">
        <v>817</v>
      </c>
      <c r="K470" s="93" t="s">
        <v>1812</v>
      </c>
      <c r="L470" s="95" t="s">
        <v>1165</v>
      </c>
      <c r="M470" s="227"/>
    </row>
    <row r="471" spans="2:13" ht="12.75">
      <c r="B471" s="90"/>
      <c r="C471" s="90"/>
      <c r="D471" s="91"/>
      <c r="E471" s="91"/>
      <c r="F471" s="91"/>
      <c r="G471" s="105"/>
      <c r="H471" s="91"/>
      <c r="I471" s="92"/>
      <c r="J471" s="93"/>
      <c r="K471" s="93"/>
      <c r="L471" s="95"/>
      <c r="M471" s="227"/>
    </row>
    <row r="472" spans="2:13" ht="12.75">
      <c r="B472" s="117" t="s">
        <v>908</v>
      </c>
      <c r="C472" s="111" t="s">
        <v>491</v>
      </c>
      <c r="D472" s="91"/>
      <c r="E472" s="91"/>
      <c r="F472" s="91"/>
      <c r="G472" s="105"/>
      <c r="H472" s="91"/>
      <c r="I472" s="92"/>
      <c r="J472" s="107"/>
      <c r="K472" s="107"/>
      <c r="L472" s="92"/>
      <c r="M472" s="227">
        <v>4</v>
      </c>
    </row>
    <row r="473" spans="2:13" ht="12.75">
      <c r="B473" s="90">
        <v>1</v>
      </c>
      <c r="C473" s="90" t="s">
        <v>492</v>
      </c>
      <c r="D473" s="91"/>
      <c r="E473" s="91">
        <v>1</v>
      </c>
      <c r="F473" s="91" t="s">
        <v>499</v>
      </c>
      <c r="G473" s="105" t="s">
        <v>1171</v>
      </c>
      <c r="H473" s="91" t="s">
        <v>1442</v>
      </c>
      <c r="I473" s="92" t="s">
        <v>1560</v>
      </c>
      <c r="J473" s="93" t="s">
        <v>1814</v>
      </c>
      <c r="K473" s="93" t="s">
        <v>1812</v>
      </c>
      <c r="L473" s="95" t="s">
        <v>1165</v>
      </c>
      <c r="M473" s="227"/>
    </row>
    <row r="474" spans="2:16" ht="12.75">
      <c r="B474" s="90">
        <v>2</v>
      </c>
      <c r="C474" s="90" t="s">
        <v>497</v>
      </c>
      <c r="D474" s="91"/>
      <c r="E474" s="91">
        <v>1</v>
      </c>
      <c r="F474" s="91" t="s">
        <v>503</v>
      </c>
      <c r="G474" s="105" t="s">
        <v>1173</v>
      </c>
      <c r="H474" s="91" t="s">
        <v>1442</v>
      </c>
      <c r="I474" s="92" t="s">
        <v>1432</v>
      </c>
      <c r="J474" s="93" t="s">
        <v>815</v>
      </c>
      <c r="K474" s="107" t="s">
        <v>1929</v>
      </c>
      <c r="L474" s="95" t="s">
        <v>1165</v>
      </c>
      <c r="M474" s="227"/>
      <c r="P474" t="s">
        <v>1540</v>
      </c>
    </row>
    <row r="475" spans="2:13" ht="12.75">
      <c r="B475" s="90">
        <v>3</v>
      </c>
      <c r="C475" s="90" t="s">
        <v>498</v>
      </c>
      <c r="D475" s="91"/>
      <c r="E475" s="91">
        <v>1</v>
      </c>
      <c r="F475" s="91" t="s">
        <v>505</v>
      </c>
      <c r="G475" s="105" t="s">
        <v>1174</v>
      </c>
      <c r="H475" s="91" t="s">
        <v>1442</v>
      </c>
      <c r="I475" s="92" t="s">
        <v>1432</v>
      </c>
      <c r="J475" s="93" t="s">
        <v>815</v>
      </c>
      <c r="K475" s="93" t="s">
        <v>1812</v>
      </c>
      <c r="L475" s="95" t="s">
        <v>1165</v>
      </c>
      <c r="M475" s="227"/>
    </row>
    <row r="476" spans="2:13" ht="12.75">
      <c r="B476" s="90">
        <v>4</v>
      </c>
      <c r="C476" s="90" t="s">
        <v>210</v>
      </c>
      <c r="D476" s="91"/>
      <c r="E476" s="91">
        <v>1</v>
      </c>
      <c r="F476" s="91" t="s">
        <v>506</v>
      </c>
      <c r="G476" s="105" t="s">
        <v>1175</v>
      </c>
      <c r="H476" s="91" t="s">
        <v>1442</v>
      </c>
      <c r="I476" s="92" t="s">
        <v>1432</v>
      </c>
      <c r="J476" s="93" t="s">
        <v>1813</v>
      </c>
      <c r="K476" s="93" t="s">
        <v>1812</v>
      </c>
      <c r="L476" s="95" t="s">
        <v>1165</v>
      </c>
      <c r="M476" s="227"/>
    </row>
    <row r="477" spans="2:13" ht="12.75">
      <c r="B477" s="90"/>
      <c r="C477" s="90"/>
      <c r="D477" s="91"/>
      <c r="E477" s="91"/>
      <c r="F477" s="91"/>
      <c r="G477" s="105"/>
      <c r="H477" s="91"/>
      <c r="I477" s="92"/>
      <c r="J477" s="107"/>
      <c r="K477" s="107"/>
      <c r="L477" s="92"/>
      <c r="M477" s="227"/>
    </row>
    <row r="478" spans="2:13" ht="12.75">
      <c r="B478" s="117" t="s">
        <v>909</v>
      </c>
      <c r="C478" s="111" t="s">
        <v>509</v>
      </c>
      <c r="D478" s="91"/>
      <c r="E478" s="91"/>
      <c r="F478" s="91"/>
      <c r="G478" s="105"/>
      <c r="H478" s="91"/>
      <c r="I478" s="92"/>
      <c r="J478" s="107"/>
      <c r="K478" s="107"/>
      <c r="L478" s="92"/>
      <c r="M478" s="227">
        <v>2</v>
      </c>
    </row>
    <row r="479" spans="2:16" ht="12.75">
      <c r="B479" s="90">
        <v>1</v>
      </c>
      <c r="C479" s="90" t="s">
        <v>512</v>
      </c>
      <c r="D479" s="91"/>
      <c r="E479" s="91">
        <v>1</v>
      </c>
      <c r="F479" s="91" t="s">
        <v>517</v>
      </c>
      <c r="G479" s="105" t="s">
        <v>1179</v>
      </c>
      <c r="H479" s="91" t="s">
        <v>1442</v>
      </c>
      <c r="I479" s="92" t="s">
        <v>1560</v>
      </c>
      <c r="J479" s="93" t="s">
        <v>1816</v>
      </c>
      <c r="K479" s="93" t="s">
        <v>1812</v>
      </c>
      <c r="L479" s="95" t="s">
        <v>1165</v>
      </c>
      <c r="M479" s="227"/>
      <c r="P479" t="s">
        <v>1540</v>
      </c>
    </row>
    <row r="480" spans="2:13" ht="12.75">
      <c r="B480" s="90">
        <v>2</v>
      </c>
      <c r="C480" s="90" t="s">
        <v>1575</v>
      </c>
      <c r="D480" s="91"/>
      <c r="E480" s="91">
        <v>1</v>
      </c>
      <c r="F480" s="91" t="s">
        <v>416</v>
      </c>
      <c r="G480" s="105" t="s">
        <v>799</v>
      </c>
      <c r="H480" s="91" t="s">
        <v>1442</v>
      </c>
      <c r="I480" s="92" t="s">
        <v>1433</v>
      </c>
      <c r="J480" s="93" t="s">
        <v>1814</v>
      </c>
      <c r="K480" s="93" t="s">
        <v>1812</v>
      </c>
      <c r="L480" s="95" t="s">
        <v>1165</v>
      </c>
      <c r="M480" s="227"/>
    </row>
    <row r="481" spans="2:13" ht="12.75">
      <c r="B481" s="90"/>
      <c r="C481" s="90"/>
      <c r="D481" s="91"/>
      <c r="E481" s="91"/>
      <c r="F481" s="91"/>
      <c r="G481" s="105"/>
      <c r="H481" s="91"/>
      <c r="I481" s="92"/>
      <c r="J481" s="93"/>
      <c r="K481" s="107"/>
      <c r="L481" s="95"/>
      <c r="M481" s="227"/>
    </row>
    <row r="482" spans="2:13" ht="12.75">
      <c r="B482" s="117" t="s">
        <v>716</v>
      </c>
      <c r="C482" s="111" t="s">
        <v>521</v>
      </c>
      <c r="D482" s="91"/>
      <c r="E482" s="91"/>
      <c r="F482" s="91"/>
      <c r="G482" s="105"/>
      <c r="H482" s="91"/>
      <c r="I482" s="92"/>
      <c r="J482" s="107"/>
      <c r="K482" s="107"/>
      <c r="L482" s="92"/>
      <c r="M482" s="227">
        <v>4</v>
      </c>
    </row>
    <row r="483" spans="2:13" ht="12.75">
      <c r="B483" s="90">
        <v>1</v>
      </c>
      <c r="C483" s="90" t="s">
        <v>523</v>
      </c>
      <c r="D483" s="91">
        <v>1</v>
      </c>
      <c r="E483" s="91"/>
      <c r="F483" s="91" t="s">
        <v>525</v>
      </c>
      <c r="G483" s="105" t="s">
        <v>1180</v>
      </c>
      <c r="H483" s="91" t="s">
        <v>1442</v>
      </c>
      <c r="I483" s="92" t="s">
        <v>1547</v>
      </c>
      <c r="J483" s="93" t="s">
        <v>1830</v>
      </c>
      <c r="K483" s="93" t="s">
        <v>1812</v>
      </c>
      <c r="L483" s="95" t="s">
        <v>1165</v>
      </c>
      <c r="M483" s="227"/>
    </row>
    <row r="484" spans="2:16" ht="12.75">
      <c r="B484" s="90">
        <v>2</v>
      </c>
      <c r="C484" s="90" t="s">
        <v>524</v>
      </c>
      <c r="D484" s="91">
        <v>1</v>
      </c>
      <c r="E484" s="91"/>
      <c r="F484" s="91" t="s">
        <v>526</v>
      </c>
      <c r="G484" s="105" t="s">
        <v>1181</v>
      </c>
      <c r="H484" s="91" t="s">
        <v>1442</v>
      </c>
      <c r="I484" s="92" t="s">
        <v>625</v>
      </c>
      <c r="J484" s="93" t="s">
        <v>141</v>
      </c>
      <c r="K484" s="107" t="s">
        <v>1929</v>
      </c>
      <c r="L484" s="95" t="s">
        <v>1165</v>
      </c>
      <c r="M484" s="227"/>
      <c r="P484" t="s">
        <v>699</v>
      </c>
    </row>
    <row r="485" spans="2:16" ht="12.75">
      <c r="B485" s="90">
        <v>3</v>
      </c>
      <c r="C485" s="90" t="s">
        <v>696</v>
      </c>
      <c r="D485" s="91">
        <v>1</v>
      </c>
      <c r="E485" s="91"/>
      <c r="F485" s="91" t="s">
        <v>417</v>
      </c>
      <c r="G485" s="132" t="s">
        <v>697</v>
      </c>
      <c r="H485" s="91" t="s">
        <v>1523</v>
      </c>
      <c r="I485" s="92" t="s">
        <v>2302</v>
      </c>
      <c r="J485" s="93" t="s">
        <v>814</v>
      </c>
      <c r="K485" s="93" t="s">
        <v>1812</v>
      </c>
      <c r="L485" s="95" t="s">
        <v>1165</v>
      </c>
      <c r="M485" s="227"/>
      <c r="P485" t="s">
        <v>1540</v>
      </c>
    </row>
    <row r="486" spans="2:13" ht="12.75">
      <c r="B486" s="90">
        <v>4</v>
      </c>
      <c r="C486" s="90" t="s">
        <v>1207</v>
      </c>
      <c r="D486" s="91">
        <v>1</v>
      </c>
      <c r="E486" s="91"/>
      <c r="F486" s="91" t="s">
        <v>418</v>
      </c>
      <c r="G486" s="105" t="s">
        <v>698</v>
      </c>
      <c r="H486" s="91" t="s">
        <v>1523</v>
      </c>
      <c r="I486" s="92" t="s">
        <v>2302</v>
      </c>
      <c r="J486" s="93" t="s">
        <v>1815</v>
      </c>
      <c r="K486" s="93" t="s">
        <v>1812</v>
      </c>
      <c r="L486" s="95" t="s">
        <v>1165</v>
      </c>
      <c r="M486" s="227"/>
    </row>
    <row r="487" spans="2:13" ht="12.75">
      <c r="B487" s="90"/>
      <c r="C487" s="90"/>
      <c r="D487" s="91"/>
      <c r="E487" s="91"/>
      <c r="F487" s="91"/>
      <c r="G487" s="105"/>
      <c r="H487" s="91"/>
      <c r="I487" s="92"/>
      <c r="J487" s="93"/>
      <c r="K487" s="93"/>
      <c r="L487" s="95"/>
      <c r="M487" s="227"/>
    </row>
    <row r="488" spans="2:16" ht="12.75">
      <c r="B488" s="84" t="s">
        <v>910</v>
      </c>
      <c r="C488" s="9" t="s">
        <v>527</v>
      </c>
      <c r="D488" s="10"/>
      <c r="E488" s="10"/>
      <c r="F488" s="10"/>
      <c r="G488" s="11"/>
      <c r="H488" s="10"/>
      <c r="I488" s="12"/>
      <c r="J488" s="13"/>
      <c r="K488" s="13"/>
      <c r="L488" s="12"/>
      <c r="M488" s="227">
        <v>1</v>
      </c>
      <c r="P488" t="s">
        <v>1540</v>
      </c>
    </row>
    <row r="489" spans="2:13" ht="12.75">
      <c r="B489" s="90">
        <v>1</v>
      </c>
      <c r="C489" s="90" t="s">
        <v>528</v>
      </c>
      <c r="D489" s="91">
        <v>1</v>
      </c>
      <c r="E489" s="91"/>
      <c r="F489" s="91" t="s">
        <v>529</v>
      </c>
      <c r="G489" s="105" t="s">
        <v>228</v>
      </c>
      <c r="H489" s="91" t="s">
        <v>1442</v>
      </c>
      <c r="I489" s="92" t="s">
        <v>1465</v>
      </c>
      <c r="J489" s="93" t="s">
        <v>1817</v>
      </c>
      <c r="K489" s="93" t="s">
        <v>1812</v>
      </c>
      <c r="L489" s="95" t="s">
        <v>1165</v>
      </c>
      <c r="M489" s="227"/>
    </row>
    <row r="490" spans="2:13" ht="12.75">
      <c r="B490" s="90"/>
      <c r="C490" s="90"/>
      <c r="D490" s="91"/>
      <c r="E490" s="91"/>
      <c r="F490" s="91"/>
      <c r="G490" s="105"/>
      <c r="H490" s="91"/>
      <c r="I490" s="92"/>
      <c r="J490" s="93"/>
      <c r="K490" s="93"/>
      <c r="L490" s="95"/>
      <c r="M490" s="227"/>
    </row>
    <row r="491" spans="2:13" ht="12.75">
      <c r="B491" s="117" t="s">
        <v>911</v>
      </c>
      <c r="C491" s="111" t="s">
        <v>530</v>
      </c>
      <c r="D491" s="91"/>
      <c r="E491" s="91"/>
      <c r="F491" s="91"/>
      <c r="G491" s="105"/>
      <c r="H491" s="91"/>
      <c r="I491" s="92"/>
      <c r="J491" s="107"/>
      <c r="K491" s="107"/>
      <c r="L491" s="92"/>
      <c r="M491" s="227">
        <v>1</v>
      </c>
    </row>
    <row r="492" spans="2:13" ht="12.75">
      <c r="B492" s="90">
        <v>1</v>
      </c>
      <c r="C492" s="90" t="s">
        <v>531</v>
      </c>
      <c r="D492" s="91">
        <v>1</v>
      </c>
      <c r="E492" s="91"/>
      <c r="F492" s="91" t="s">
        <v>532</v>
      </c>
      <c r="G492" s="105" t="s">
        <v>1378</v>
      </c>
      <c r="H492" s="91" t="s">
        <v>1442</v>
      </c>
      <c r="I492" s="92" t="s">
        <v>2302</v>
      </c>
      <c r="J492" s="93" t="s">
        <v>1814</v>
      </c>
      <c r="K492" s="93" t="s">
        <v>1812</v>
      </c>
      <c r="L492" s="95" t="s">
        <v>1165</v>
      </c>
      <c r="M492" s="227"/>
    </row>
    <row r="493" spans="2:13" ht="12.75">
      <c r="B493" s="90"/>
      <c r="C493" s="90"/>
      <c r="D493" s="91"/>
      <c r="E493" s="91"/>
      <c r="F493" s="91"/>
      <c r="G493" s="105"/>
      <c r="H493" s="91"/>
      <c r="I493" s="92"/>
      <c r="J493" s="93"/>
      <c r="K493" s="93"/>
      <c r="L493" s="95"/>
      <c r="M493" s="227"/>
    </row>
    <row r="494" spans="2:13" ht="12.75">
      <c r="B494" s="90"/>
      <c r="C494" s="90"/>
      <c r="D494" s="91"/>
      <c r="E494" s="91"/>
      <c r="F494" s="91"/>
      <c r="G494" s="105"/>
      <c r="H494" s="91"/>
      <c r="I494" s="92"/>
      <c r="J494" s="93"/>
      <c r="K494" s="93"/>
      <c r="L494" s="95"/>
      <c r="M494" s="227"/>
    </row>
    <row r="495" spans="2:13" ht="12.75">
      <c r="B495" s="320" t="s">
        <v>749</v>
      </c>
      <c r="C495" s="111" t="s">
        <v>1308</v>
      </c>
      <c r="D495" s="91"/>
      <c r="E495" s="91"/>
      <c r="F495" s="91"/>
      <c r="G495" s="105"/>
      <c r="H495" s="91"/>
      <c r="I495" s="92"/>
      <c r="J495" s="107"/>
      <c r="K495" s="107"/>
      <c r="L495" s="92"/>
      <c r="M495" s="227"/>
    </row>
    <row r="496" spans="2:13" ht="12.75">
      <c r="B496" s="111"/>
      <c r="C496" s="111"/>
      <c r="D496" s="91"/>
      <c r="E496" s="91"/>
      <c r="F496" s="91"/>
      <c r="G496" s="105"/>
      <c r="H496" s="91"/>
      <c r="I496" s="92"/>
      <c r="J496" s="107"/>
      <c r="K496" s="107"/>
      <c r="L496" s="92"/>
      <c r="M496" s="227"/>
    </row>
    <row r="497" spans="2:13" ht="12.75">
      <c r="B497" s="117" t="s">
        <v>902</v>
      </c>
      <c r="C497" s="111" t="s">
        <v>533</v>
      </c>
      <c r="D497" s="91"/>
      <c r="E497" s="91"/>
      <c r="F497" s="91"/>
      <c r="G497" s="105"/>
      <c r="H497" s="91"/>
      <c r="I497" s="92"/>
      <c r="J497" s="107"/>
      <c r="K497" s="107"/>
      <c r="L497" s="92"/>
      <c r="M497" s="227">
        <v>1</v>
      </c>
    </row>
    <row r="498" spans="2:13" ht="12.75">
      <c r="B498" s="90">
        <v>1</v>
      </c>
      <c r="C498" s="90" t="s">
        <v>522</v>
      </c>
      <c r="D498" s="91">
        <v>1</v>
      </c>
      <c r="E498" s="91"/>
      <c r="F498" s="91" t="s">
        <v>534</v>
      </c>
      <c r="G498" s="105" t="s">
        <v>1182</v>
      </c>
      <c r="H498" s="91" t="s">
        <v>1504</v>
      </c>
      <c r="I498" s="92" t="s">
        <v>1431</v>
      </c>
      <c r="J498" s="148" t="s">
        <v>1819</v>
      </c>
      <c r="K498" s="93" t="s">
        <v>1812</v>
      </c>
      <c r="L498" s="95" t="s">
        <v>1165</v>
      </c>
      <c r="M498" s="227"/>
    </row>
    <row r="499" spans="2:13" ht="12.75">
      <c r="B499" s="90"/>
      <c r="C499" s="90"/>
      <c r="D499" s="91"/>
      <c r="E499" s="91"/>
      <c r="F499" s="91"/>
      <c r="G499" s="105"/>
      <c r="H499" s="91"/>
      <c r="I499" s="92"/>
      <c r="J499" s="148"/>
      <c r="K499" s="93"/>
      <c r="L499" s="95"/>
      <c r="M499" s="227"/>
    </row>
    <row r="500" spans="2:13" ht="12.75">
      <c r="B500" s="117" t="s">
        <v>903</v>
      </c>
      <c r="C500" s="111" t="s">
        <v>535</v>
      </c>
      <c r="D500" s="91"/>
      <c r="E500" s="91"/>
      <c r="F500" s="91"/>
      <c r="G500" s="105"/>
      <c r="H500" s="91"/>
      <c r="I500" s="92"/>
      <c r="J500" s="107"/>
      <c r="K500" s="107"/>
      <c r="L500" s="92"/>
      <c r="M500" s="227">
        <v>3</v>
      </c>
    </row>
    <row r="501" spans="2:13" ht="12.75">
      <c r="B501" s="90">
        <v>1</v>
      </c>
      <c r="C501" s="90" t="s">
        <v>553</v>
      </c>
      <c r="D501" s="91"/>
      <c r="E501" s="91">
        <v>1</v>
      </c>
      <c r="F501" s="91" t="s">
        <v>613</v>
      </c>
      <c r="G501" s="105" t="s">
        <v>1386</v>
      </c>
      <c r="H501" s="91" t="s">
        <v>1504</v>
      </c>
      <c r="I501" s="92" t="s">
        <v>1891</v>
      </c>
      <c r="J501" s="93" t="s">
        <v>817</v>
      </c>
      <c r="K501" s="93" t="s">
        <v>1812</v>
      </c>
      <c r="L501" s="95" t="s">
        <v>1165</v>
      </c>
      <c r="M501" s="227"/>
    </row>
    <row r="502" spans="2:13" ht="12.75">
      <c r="B502" s="90">
        <v>2</v>
      </c>
      <c r="C502" s="90" t="s">
        <v>536</v>
      </c>
      <c r="D502" s="91"/>
      <c r="E502" s="91">
        <v>1</v>
      </c>
      <c r="F502" s="91" t="s">
        <v>538</v>
      </c>
      <c r="G502" s="105" t="s">
        <v>1379</v>
      </c>
      <c r="H502" s="91" t="s">
        <v>1523</v>
      </c>
      <c r="I502" s="92" t="s">
        <v>1547</v>
      </c>
      <c r="J502" s="93" t="s">
        <v>815</v>
      </c>
      <c r="K502" s="107" t="s">
        <v>1929</v>
      </c>
      <c r="L502" s="95" t="s">
        <v>1165</v>
      </c>
      <c r="M502" s="227"/>
    </row>
    <row r="503" spans="2:13" ht="12.75">
      <c r="B503" s="90">
        <v>3</v>
      </c>
      <c r="C503" s="90" t="s">
        <v>537</v>
      </c>
      <c r="D503" s="91">
        <v>1</v>
      </c>
      <c r="E503" s="91"/>
      <c r="F503" s="91" t="s">
        <v>541</v>
      </c>
      <c r="G503" s="105" t="s">
        <v>1380</v>
      </c>
      <c r="H503" s="91" t="s">
        <v>1523</v>
      </c>
      <c r="I503" s="92" t="s">
        <v>1432</v>
      </c>
      <c r="J503" s="93" t="s">
        <v>819</v>
      </c>
      <c r="K503" s="93" t="s">
        <v>1812</v>
      </c>
      <c r="L503" s="95" t="s">
        <v>1165</v>
      </c>
      <c r="M503" s="227"/>
    </row>
    <row r="504" spans="2:13" ht="12.75">
      <c r="B504" s="90"/>
      <c r="C504" s="90"/>
      <c r="D504" s="91"/>
      <c r="E504" s="91"/>
      <c r="F504" s="91"/>
      <c r="G504" s="105"/>
      <c r="H504" s="91"/>
      <c r="I504" s="92"/>
      <c r="J504" s="93"/>
      <c r="K504" s="93"/>
      <c r="L504" s="95"/>
      <c r="M504" s="227"/>
    </row>
    <row r="505" spans="2:13" ht="12.75">
      <c r="B505" s="90"/>
      <c r="C505" s="90"/>
      <c r="D505" s="91"/>
      <c r="E505" s="91"/>
      <c r="F505" s="91"/>
      <c r="G505" s="105"/>
      <c r="H505" s="91"/>
      <c r="I505" s="92"/>
      <c r="J505" s="93"/>
      <c r="K505" s="93"/>
      <c r="L505" s="95"/>
      <c r="M505" s="227"/>
    </row>
    <row r="506" spans="2:13" ht="12.75">
      <c r="B506" s="320" t="s">
        <v>893</v>
      </c>
      <c r="C506" s="111" t="s">
        <v>549</v>
      </c>
      <c r="D506" s="10"/>
      <c r="E506" s="10"/>
      <c r="F506" s="10"/>
      <c r="G506" s="11"/>
      <c r="H506" s="10"/>
      <c r="I506" s="12"/>
      <c r="J506" s="13"/>
      <c r="K506" s="13"/>
      <c r="L506" s="12"/>
      <c r="M506" s="227">
        <v>4</v>
      </c>
    </row>
    <row r="507" spans="2:13" ht="12.75">
      <c r="B507" s="90"/>
      <c r="C507" s="90"/>
      <c r="D507" s="91"/>
      <c r="E507" s="91"/>
      <c r="F507" s="91"/>
      <c r="G507" s="105"/>
      <c r="H507" s="91"/>
      <c r="I507" s="92"/>
      <c r="J507" s="93"/>
      <c r="K507" s="116"/>
      <c r="L507" s="95"/>
      <c r="M507" s="227"/>
    </row>
    <row r="508" spans="2:13" ht="12.75">
      <c r="B508" s="90">
        <f>1+B507</f>
        <v>1</v>
      </c>
      <c r="C508" s="90" t="s">
        <v>550</v>
      </c>
      <c r="D508" s="91"/>
      <c r="E508" s="91">
        <v>1</v>
      </c>
      <c r="F508" s="91" t="s">
        <v>554</v>
      </c>
      <c r="G508" s="105" t="s">
        <v>1392</v>
      </c>
      <c r="H508" s="91" t="s">
        <v>1562</v>
      </c>
      <c r="I508" s="92" t="s">
        <v>1614</v>
      </c>
      <c r="J508" s="93" t="s">
        <v>817</v>
      </c>
      <c r="K508" s="116" t="s">
        <v>1812</v>
      </c>
      <c r="L508" s="95" t="s">
        <v>1165</v>
      </c>
      <c r="M508" s="234"/>
    </row>
    <row r="509" spans="2:13" ht="12.75">
      <c r="B509" s="90">
        <f>1+B508</f>
        <v>2</v>
      </c>
      <c r="C509" s="90" t="s">
        <v>551</v>
      </c>
      <c r="D509" s="91"/>
      <c r="E509" s="91">
        <v>1</v>
      </c>
      <c r="F509" s="91" t="s">
        <v>555</v>
      </c>
      <c r="G509" s="105" t="s">
        <v>1393</v>
      </c>
      <c r="H509" s="91" t="s">
        <v>1562</v>
      </c>
      <c r="I509" s="92" t="s">
        <v>1614</v>
      </c>
      <c r="J509" s="93" t="s">
        <v>818</v>
      </c>
      <c r="K509" s="116" t="s">
        <v>1812</v>
      </c>
      <c r="L509" s="95" t="s">
        <v>1165</v>
      </c>
      <c r="M509" s="227"/>
    </row>
    <row r="510" spans="2:16" ht="12.75">
      <c r="B510" s="90">
        <v>3</v>
      </c>
      <c r="C510" s="90" t="s">
        <v>552</v>
      </c>
      <c r="D510" s="91">
        <v>1</v>
      </c>
      <c r="E510" s="91"/>
      <c r="F510" s="91" t="s">
        <v>612</v>
      </c>
      <c r="G510" s="105" t="s">
        <v>1275</v>
      </c>
      <c r="H510" s="91" t="s">
        <v>1562</v>
      </c>
      <c r="I510" s="92" t="s">
        <v>618</v>
      </c>
      <c r="J510" s="93" t="s">
        <v>1813</v>
      </c>
      <c r="K510" s="170" t="s">
        <v>1929</v>
      </c>
      <c r="L510" s="95" t="s">
        <v>1165</v>
      </c>
      <c r="M510" s="227" t="s">
        <v>1540</v>
      </c>
      <c r="P510" t="s">
        <v>1540</v>
      </c>
    </row>
    <row r="511" spans="2:16" ht="12.75">
      <c r="B511" s="90">
        <v>4</v>
      </c>
      <c r="C511" s="112" t="s">
        <v>1196</v>
      </c>
      <c r="D511" s="113">
        <v>1</v>
      </c>
      <c r="E511" s="113"/>
      <c r="F511" s="113" t="s">
        <v>419</v>
      </c>
      <c r="G511" s="114" t="s">
        <v>1197</v>
      </c>
      <c r="H511" s="113" t="s">
        <v>709</v>
      </c>
      <c r="I511" s="115" t="s">
        <v>1932</v>
      </c>
      <c r="J511" s="116" t="s">
        <v>141</v>
      </c>
      <c r="K511" s="116" t="s">
        <v>1812</v>
      </c>
      <c r="L511" s="95" t="s">
        <v>1165</v>
      </c>
      <c r="M511" s="227"/>
      <c r="P511" t="s">
        <v>699</v>
      </c>
    </row>
    <row r="512" spans="2:13" ht="12.75">
      <c r="B512" s="90"/>
      <c r="C512" s="112"/>
      <c r="D512" s="113"/>
      <c r="E512" s="113"/>
      <c r="F512" s="113"/>
      <c r="G512" s="114"/>
      <c r="H512" s="113"/>
      <c r="I512" s="115"/>
      <c r="J512" s="116"/>
      <c r="K512" s="116"/>
      <c r="L512" s="95"/>
      <c r="M512" s="227"/>
    </row>
    <row r="513" spans="2:14" ht="18">
      <c r="B513" s="422" t="s">
        <v>699</v>
      </c>
      <c r="C513" s="423"/>
      <c r="D513" s="137">
        <f>SUM(D8:D512)</f>
        <v>187</v>
      </c>
      <c r="E513" s="137">
        <f>SUM(E8:E512)</f>
        <v>204</v>
      </c>
      <c r="F513" s="108"/>
      <c r="G513" s="109"/>
      <c r="H513" s="109"/>
      <c r="I513" s="109"/>
      <c r="J513" s="109"/>
      <c r="K513" s="109"/>
      <c r="L513" s="110"/>
      <c r="M513" s="236">
        <f>SUM(M9:M511)</f>
        <v>391</v>
      </c>
      <c r="N513" s="1"/>
    </row>
    <row r="514" spans="2:14" ht="25.5">
      <c r="B514" s="171"/>
      <c r="C514" s="171"/>
      <c r="D514" s="172"/>
      <c r="E514" s="172"/>
      <c r="F514" s="173"/>
      <c r="G514" s="173"/>
      <c r="H514" s="173"/>
      <c r="I514" s="173"/>
      <c r="J514" s="173"/>
      <c r="K514" s="173"/>
      <c r="L514" s="173"/>
      <c r="M514" s="174"/>
      <c r="N514" s="1"/>
    </row>
    <row r="515" spans="2:14" ht="25.5">
      <c r="B515" s="171"/>
      <c r="C515" s="171"/>
      <c r="D515" s="172"/>
      <c r="E515" s="172"/>
      <c r="F515" s="173"/>
      <c r="G515" s="173"/>
      <c r="H515" s="173"/>
      <c r="I515" s="173"/>
      <c r="J515" s="173"/>
      <c r="K515" s="173"/>
      <c r="L515" s="173"/>
      <c r="M515" s="174"/>
      <c r="N515" s="1"/>
    </row>
    <row r="516" spans="2:14" ht="25.5">
      <c r="B516" s="171"/>
      <c r="C516" s="171"/>
      <c r="D516" s="172"/>
      <c r="E516" s="172"/>
      <c r="F516" s="173"/>
      <c r="G516" s="173"/>
      <c r="H516" s="173"/>
      <c r="I516" s="173"/>
      <c r="J516" s="173"/>
      <c r="K516" s="173"/>
      <c r="L516" s="173"/>
      <c r="M516" s="174"/>
      <c r="N516" s="1"/>
    </row>
    <row r="517" spans="2:14" ht="15" customHeight="1">
      <c r="B517" s="171"/>
      <c r="C517" s="171"/>
      <c r="D517" s="172"/>
      <c r="E517" s="172"/>
      <c r="F517" s="173"/>
      <c r="G517" s="173"/>
      <c r="H517" s="173"/>
      <c r="I517" s="173"/>
      <c r="J517" s="173"/>
      <c r="K517" s="173"/>
      <c r="L517" s="173"/>
      <c r="M517" s="174"/>
      <c r="N517" s="1"/>
    </row>
    <row r="518" spans="2:13" s="34" customFormat="1" ht="13.5" customHeight="1">
      <c r="B518" s="48"/>
      <c r="C518" s="175" t="s">
        <v>1008</v>
      </c>
      <c r="D518" s="48"/>
      <c r="E518" s="48"/>
      <c r="F518" s="48"/>
      <c r="G518" s="48"/>
      <c r="H518" s="48"/>
      <c r="I518" s="48"/>
      <c r="J518" s="48"/>
      <c r="K518" s="48"/>
      <c r="L518" s="48"/>
      <c r="M518" s="176"/>
    </row>
    <row r="519" spans="2:13" s="34" customFormat="1" ht="14.25" customHeight="1">
      <c r="B519" s="48"/>
      <c r="C519" s="48" t="s">
        <v>1009</v>
      </c>
      <c r="D519" s="48"/>
      <c r="E519" s="48"/>
      <c r="F519" s="48">
        <f>M513</f>
        <v>391</v>
      </c>
      <c r="G519" s="177" t="s">
        <v>1011</v>
      </c>
      <c r="H519" s="48"/>
      <c r="I519" s="48"/>
      <c r="J519" s="48"/>
      <c r="K519" s="48"/>
      <c r="L519" s="48"/>
      <c r="M519" s="176"/>
    </row>
    <row r="520" spans="2:13" s="34" customFormat="1" ht="14.25" customHeight="1">
      <c r="B520" s="48"/>
      <c r="C520" s="48" t="s">
        <v>1841</v>
      </c>
      <c r="D520" s="48"/>
      <c r="E520" s="48"/>
      <c r="F520" s="178">
        <v>8</v>
      </c>
      <c r="G520" s="177" t="s">
        <v>1011</v>
      </c>
      <c r="H520" s="48"/>
      <c r="I520" s="48"/>
      <c r="J520" s="48"/>
      <c r="K520" s="48"/>
      <c r="L520" s="48"/>
      <c r="M520" s="176"/>
    </row>
    <row r="521" spans="2:13" s="34" customFormat="1" ht="16.5" customHeight="1">
      <c r="B521" s="48"/>
      <c r="C521" s="48" t="s">
        <v>201</v>
      </c>
      <c r="D521" s="48"/>
      <c r="E521" s="48"/>
      <c r="F521" s="48">
        <v>1</v>
      </c>
      <c r="G521" s="177" t="s">
        <v>1011</v>
      </c>
      <c r="H521" s="48"/>
      <c r="I521" s="48"/>
      <c r="J521" s="48"/>
      <c r="K521" s="48"/>
      <c r="L521" s="48"/>
      <c r="M521" s="176"/>
    </row>
    <row r="522" spans="2:13" s="34" customFormat="1" ht="16.5" customHeight="1">
      <c r="B522" s="48"/>
      <c r="C522" s="48" t="s">
        <v>200</v>
      </c>
      <c r="D522" s="48"/>
      <c r="E522" s="48"/>
      <c r="F522" s="48">
        <v>2</v>
      </c>
      <c r="G522" s="177" t="s">
        <v>1011</v>
      </c>
      <c r="H522" s="48"/>
      <c r="I522" s="48"/>
      <c r="J522" s="48" t="s">
        <v>1540</v>
      </c>
      <c r="K522" s="48"/>
      <c r="L522" s="48"/>
      <c r="M522" s="176"/>
    </row>
    <row r="523" spans="2:13" s="34" customFormat="1" ht="16.5" customHeight="1">
      <c r="B523" s="48"/>
      <c r="C523" s="48" t="s">
        <v>1783</v>
      </c>
      <c r="D523" s="48"/>
      <c r="E523" s="48"/>
      <c r="F523" s="48">
        <v>3</v>
      </c>
      <c r="G523" s="177" t="s">
        <v>1011</v>
      </c>
      <c r="H523" s="48"/>
      <c r="I523" s="48"/>
      <c r="J523" s="48"/>
      <c r="K523" s="48"/>
      <c r="L523" s="48"/>
      <c r="M523" s="176"/>
    </row>
    <row r="524" spans="2:13" s="34" customFormat="1" ht="16.5" customHeight="1">
      <c r="B524" s="48"/>
      <c r="C524" s="48" t="s">
        <v>1794</v>
      </c>
      <c r="D524" s="48"/>
      <c r="E524" s="48"/>
      <c r="F524" s="48">
        <v>1</v>
      </c>
      <c r="G524" s="177" t="s">
        <v>1011</v>
      </c>
      <c r="H524" s="48"/>
      <c r="I524" s="48"/>
      <c r="J524" s="48"/>
      <c r="K524" s="48"/>
      <c r="L524" s="48"/>
      <c r="M524" s="176"/>
    </row>
    <row r="525" spans="2:13" s="34" customFormat="1" ht="16.5" customHeight="1">
      <c r="B525" s="48"/>
      <c r="C525" s="48" t="s">
        <v>199</v>
      </c>
      <c r="D525" s="48"/>
      <c r="E525" s="48"/>
      <c r="F525" s="178">
        <v>6</v>
      </c>
      <c r="G525" s="177" t="s">
        <v>1011</v>
      </c>
      <c r="H525" s="48"/>
      <c r="I525" s="48"/>
      <c r="J525" s="48"/>
      <c r="K525" s="48"/>
      <c r="L525" s="48"/>
      <c r="M525" s="176"/>
    </row>
    <row r="526" spans="2:13" s="34" customFormat="1" ht="16.5" customHeight="1">
      <c r="B526" s="48"/>
      <c r="C526" s="48" t="s">
        <v>1785</v>
      </c>
      <c r="D526" s="48"/>
      <c r="E526" s="48"/>
      <c r="F526" s="178">
        <v>2</v>
      </c>
      <c r="G526" s="177" t="s">
        <v>1011</v>
      </c>
      <c r="H526" s="48"/>
      <c r="I526" s="48"/>
      <c r="J526" s="48"/>
      <c r="K526" s="48"/>
      <c r="L526" s="48"/>
      <c r="M526" s="176"/>
    </row>
    <row r="527" spans="2:13" s="34" customFormat="1" ht="16.5" customHeight="1">
      <c r="B527" s="48"/>
      <c r="C527" s="48" t="s">
        <v>1786</v>
      </c>
      <c r="D527" s="48"/>
      <c r="E527" s="48"/>
      <c r="F527" s="178">
        <v>2</v>
      </c>
      <c r="G527" s="177" t="s">
        <v>1011</v>
      </c>
      <c r="H527" s="48"/>
      <c r="I527" s="48"/>
      <c r="J527" s="48"/>
      <c r="K527" s="48"/>
      <c r="L527" s="48"/>
      <c r="M527" s="176"/>
    </row>
    <row r="528" spans="2:13" s="34" customFormat="1" ht="16.5" customHeight="1">
      <c r="B528" s="48"/>
      <c r="C528" s="48" t="s">
        <v>1791</v>
      </c>
      <c r="D528" s="48"/>
      <c r="E528" s="48"/>
      <c r="F528" s="178">
        <v>2</v>
      </c>
      <c r="G528" s="177" t="s">
        <v>1011</v>
      </c>
      <c r="H528" s="48"/>
      <c r="I528" s="48"/>
      <c r="J528" s="48"/>
      <c r="K528" s="48"/>
      <c r="L528" s="48"/>
      <c r="M528" s="176"/>
    </row>
    <row r="529" spans="2:13" s="34" customFormat="1" ht="16.5" customHeight="1">
      <c r="B529" s="48"/>
      <c r="C529" s="48" t="s">
        <v>2269</v>
      </c>
      <c r="D529" s="48"/>
      <c r="E529" s="48"/>
      <c r="F529" s="178">
        <v>1</v>
      </c>
      <c r="G529" s="177" t="s">
        <v>1011</v>
      </c>
      <c r="H529" s="48"/>
      <c r="I529" s="48"/>
      <c r="J529" s="48"/>
      <c r="K529" s="48"/>
      <c r="L529" s="48"/>
      <c r="M529" s="176"/>
    </row>
    <row r="530" spans="2:13" s="34" customFormat="1" ht="16.5" customHeight="1">
      <c r="B530" s="48"/>
      <c r="C530" s="48" t="s">
        <v>1792</v>
      </c>
      <c r="D530" s="48"/>
      <c r="E530" s="48"/>
      <c r="F530" s="178">
        <v>4</v>
      </c>
      <c r="G530" s="177" t="s">
        <v>1011</v>
      </c>
      <c r="H530" s="48"/>
      <c r="I530" s="48"/>
      <c r="J530" s="48"/>
      <c r="K530" s="48"/>
      <c r="L530" s="48"/>
      <c r="M530" s="176"/>
    </row>
    <row r="531" spans="2:13" s="34" customFormat="1" ht="16.5" customHeight="1">
      <c r="B531" s="48"/>
      <c r="C531" s="48" t="s">
        <v>1784</v>
      </c>
      <c r="D531" s="48"/>
      <c r="E531" s="48"/>
      <c r="F531" s="48">
        <v>20</v>
      </c>
      <c r="G531" s="177" t="s">
        <v>1011</v>
      </c>
      <c r="H531" s="48"/>
      <c r="I531" s="48"/>
      <c r="J531" s="48"/>
      <c r="K531" s="48"/>
      <c r="L531" s="48"/>
      <c r="M531" s="176"/>
    </row>
    <row r="532" spans="2:13" s="34" customFormat="1" ht="16.5" customHeight="1">
      <c r="B532" s="48"/>
      <c r="C532" s="48" t="s">
        <v>1796</v>
      </c>
      <c r="D532" s="48"/>
      <c r="E532" s="48"/>
      <c r="F532" s="48">
        <v>43</v>
      </c>
      <c r="G532" s="177" t="s">
        <v>1011</v>
      </c>
      <c r="H532" s="48"/>
      <c r="I532" s="48"/>
      <c r="J532" s="48"/>
      <c r="K532" s="48"/>
      <c r="L532" s="48"/>
      <c r="M532" s="176"/>
    </row>
    <row r="533" spans="2:13" s="34" customFormat="1" ht="16.5" customHeight="1">
      <c r="B533" s="48"/>
      <c r="C533" s="418" t="s">
        <v>1787</v>
      </c>
      <c r="D533" s="418"/>
      <c r="E533" s="418"/>
      <c r="F533" s="48">
        <v>2</v>
      </c>
      <c r="G533" s="177" t="s">
        <v>1011</v>
      </c>
      <c r="H533" s="48"/>
      <c r="I533" s="48"/>
      <c r="J533" s="48"/>
      <c r="K533" s="48"/>
      <c r="L533" s="48"/>
      <c r="M533" s="176"/>
    </row>
    <row r="534" spans="2:13" s="34" customFormat="1" ht="16.5" customHeight="1">
      <c r="B534" s="48"/>
      <c r="C534" s="412" t="s">
        <v>1788</v>
      </c>
      <c r="D534" s="412"/>
      <c r="E534" s="412"/>
      <c r="F534" s="48">
        <v>8</v>
      </c>
      <c r="G534" s="177" t="s">
        <v>1011</v>
      </c>
      <c r="H534" s="48"/>
      <c r="I534" s="48"/>
      <c r="J534" s="48"/>
      <c r="K534" s="48"/>
      <c r="L534" s="48"/>
      <c r="M534" s="176"/>
    </row>
    <row r="535" spans="2:13" s="34" customFormat="1" ht="16.5" customHeight="1">
      <c r="B535" s="48"/>
      <c r="C535" s="48" t="s">
        <v>1789</v>
      </c>
      <c r="D535" s="179"/>
      <c r="E535" s="179"/>
      <c r="F535" s="48">
        <v>1</v>
      </c>
      <c r="G535" s="177" t="s">
        <v>1011</v>
      </c>
      <c r="H535" s="48"/>
      <c r="I535" s="48"/>
      <c r="J535" s="48"/>
      <c r="K535" s="48"/>
      <c r="L535" s="48"/>
      <c r="M535" s="176"/>
    </row>
    <row r="536" spans="2:13" s="34" customFormat="1" ht="16.5" customHeight="1">
      <c r="B536" s="48"/>
      <c r="C536" s="48" t="s">
        <v>1790</v>
      </c>
      <c r="D536" s="179"/>
      <c r="E536" s="179"/>
      <c r="F536" s="48">
        <v>2</v>
      </c>
      <c r="G536" s="177" t="s">
        <v>1011</v>
      </c>
      <c r="H536" s="48"/>
      <c r="I536" s="48"/>
      <c r="J536" s="48"/>
      <c r="K536" s="48"/>
      <c r="L536" s="48"/>
      <c r="M536" s="176"/>
    </row>
    <row r="537" spans="2:13" s="34" customFormat="1" ht="16.5" customHeight="1">
      <c r="B537" s="48"/>
      <c r="C537" s="48" t="s">
        <v>2271</v>
      </c>
      <c r="D537" s="179"/>
      <c r="E537" s="179"/>
      <c r="F537" s="48">
        <v>1</v>
      </c>
      <c r="G537" s="177" t="s">
        <v>1011</v>
      </c>
      <c r="H537" s="48"/>
      <c r="I537" s="48"/>
      <c r="J537" s="48"/>
      <c r="K537" s="48"/>
      <c r="L537" s="48"/>
      <c r="M537" s="176"/>
    </row>
    <row r="538" spans="2:13" s="34" customFormat="1" ht="16.5" customHeight="1">
      <c r="B538" s="48"/>
      <c r="C538" s="48" t="s">
        <v>2272</v>
      </c>
      <c r="D538" s="179"/>
      <c r="E538" s="179"/>
      <c r="F538" s="48">
        <v>1</v>
      </c>
      <c r="G538" s="177" t="s">
        <v>1011</v>
      </c>
      <c r="H538" s="48"/>
      <c r="I538" s="48"/>
      <c r="J538" s="48"/>
      <c r="K538" s="48"/>
      <c r="L538" s="48"/>
      <c r="M538" s="176"/>
    </row>
    <row r="539" spans="2:13" s="34" customFormat="1" ht="16.5" customHeight="1">
      <c r="B539" s="48"/>
      <c r="C539" s="48" t="s">
        <v>2274</v>
      </c>
      <c r="D539" s="179"/>
      <c r="E539" s="179"/>
      <c r="F539" s="48">
        <v>1</v>
      </c>
      <c r="G539" s="177" t="s">
        <v>1011</v>
      </c>
      <c r="H539" s="48"/>
      <c r="I539" s="48"/>
      <c r="J539" s="48"/>
      <c r="K539" s="48"/>
      <c r="L539" s="48"/>
      <c r="M539" s="176"/>
    </row>
    <row r="540" spans="2:13" s="34" customFormat="1" ht="16.5" customHeight="1">
      <c r="B540" s="48"/>
      <c r="C540" s="413" t="s">
        <v>2270</v>
      </c>
      <c r="D540" s="413"/>
      <c r="E540" s="413"/>
      <c r="F540" s="178">
        <v>1</v>
      </c>
      <c r="G540" s="177" t="s">
        <v>1011</v>
      </c>
      <c r="H540" s="48"/>
      <c r="I540" s="48"/>
      <c r="J540" s="48"/>
      <c r="K540" s="48"/>
      <c r="L540" s="48"/>
      <c r="M540" s="176"/>
    </row>
    <row r="541" spans="2:13" s="34" customFormat="1" ht="16.5" customHeight="1">
      <c r="B541" s="48"/>
      <c r="C541" s="413" t="s">
        <v>1793</v>
      </c>
      <c r="D541" s="413"/>
      <c r="E541" s="413"/>
      <c r="F541" s="178">
        <v>6</v>
      </c>
      <c r="G541" s="177" t="s">
        <v>1011</v>
      </c>
      <c r="H541" s="48"/>
      <c r="I541" s="48"/>
      <c r="J541" s="48"/>
      <c r="K541" s="48"/>
      <c r="L541" s="48"/>
      <c r="M541" s="176"/>
    </row>
    <row r="542" spans="2:13" s="34" customFormat="1" ht="16.5" customHeight="1">
      <c r="B542" s="48"/>
      <c r="C542" s="48" t="s">
        <v>2273</v>
      </c>
      <c r="D542" s="179"/>
      <c r="E542" s="179"/>
      <c r="F542" s="48">
        <v>3</v>
      </c>
      <c r="G542" s="177" t="s">
        <v>1011</v>
      </c>
      <c r="H542" s="48"/>
      <c r="I542" s="48"/>
      <c r="J542" s="48"/>
      <c r="K542" s="48"/>
      <c r="L542" s="48"/>
      <c r="M542" s="176"/>
    </row>
    <row r="543" spans="2:13" s="34" customFormat="1" ht="16.5" customHeight="1">
      <c r="B543" s="48"/>
      <c r="C543" s="48" t="s">
        <v>1795</v>
      </c>
      <c r="D543" s="48"/>
      <c r="E543" s="48"/>
      <c r="F543" s="178">
        <v>11</v>
      </c>
      <c r="G543" s="177" t="s">
        <v>1011</v>
      </c>
      <c r="H543" s="48"/>
      <c r="I543" s="48"/>
      <c r="J543" s="48"/>
      <c r="K543" s="48"/>
      <c r="L543" s="48"/>
      <c r="M543" s="176"/>
    </row>
    <row r="544" spans="2:13" s="34" customFormat="1" ht="16.5" customHeight="1">
      <c r="B544" s="48"/>
      <c r="C544" s="48" t="s">
        <v>283</v>
      </c>
      <c r="D544" s="48"/>
      <c r="E544" s="48"/>
      <c r="F544" s="178">
        <v>8</v>
      </c>
      <c r="G544" s="177" t="s">
        <v>1011</v>
      </c>
      <c r="H544" s="48"/>
      <c r="I544" s="48"/>
      <c r="J544" s="48"/>
      <c r="K544" s="48"/>
      <c r="L544" s="48"/>
      <c r="M544" s="176"/>
    </row>
    <row r="545" spans="2:13" s="34" customFormat="1" ht="16.5" customHeight="1">
      <c r="B545" s="48"/>
      <c r="C545" s="48" t="s">
        <v>202</v>
      </c>
      <c r="D545" s="48"/>
      <c r="E545" s="48"/>
      <c r="F545" s="178">
        <v>23</v>
      </c>
      <c r="G545" s="177" t="s">
        <v>1011</v>
      </c>
      <c r="H545" s="48"/>
      <c r="I545" s="48"/>
      <c r="J545" s="48"/>
      <c r="K545" s="48"/>
      <c r="L545" s="48"/>
      <c r="M545" s="176"/>
    </row>
    <row r="546" spans="2:13" s="34" customFormat="1" ht="16.5" customHeight="1">
      <c r="B546" s="48"/>
      <c r="C546" s="48" t="s">
        <v>2276</v>
      </c>
      <c r="D546" s="48"/>
      <c r="E546" s="48"/>
      <c r="F546" s="178">
        <v>1</v>
      </c>
      <c r="G546" s="177" t="s">
        <v>1011</v>
      </c>
      <c r="H546" s="48"/>
      <c r="I546" s="48"/>
      <c r="J546" s="48"/>
      <c r="K546" s="48"/>
      <c r="L546" s="48"/>
      <c r="M546" s="176"/>
    </row>
    <row r="547" spans="2:13" s="34" customFormat="1" ht="16.5" customHeight="1">
      <c r="B547" s="48"/>
      <c r="C547" s="48" t="s">
        <v>2275</v>
      </c>
      <c r="D547" s="48"/>
      <c r="E547" s="48"/>
      <c r="F547" s="178">
        <v>5</v>
      </c>
      <c r="G547" s="177" t="s">
        <v>1011</v>
      </c>
      <c r="H547" s="48"/>
      <c r="I547" s="48"/>
      <c r="J547" s="48" t="s">
        <v>1540</v>
      </c>
      <c r="K547" s="48"/>
      <c r="L547" s="48"/>
      <c r="M547" s="176"/>
    </row>
    <row r="548" spans="2:13" s="34" customFormat="1" ht="15" customHeight="1">
      <c r="B548" s="48"/>
      <c r="C548" s="175" t="s">
        <v>1010</v>
      </c>
      <c r="D548" s="48"/>
      <c r="E548" s="48"/>
      <c r="F548" s="175">
        <f>SUM(F519:F547)</f>
        <v>560</v>
      </c>
      <c r="G548" s="177" t="s">
        <v>1011</v>
      </c>
      <c r="H548" s="48"/>
      <c r="I548" s="48"/>
      <c r="J548" s="48"/>
      <c r="K548" s="48"/>
      <c r="L548" s="48"/>
      <c r="M548" s="176"/>
    </row>
    <row r="549" spans="2:13" s="34" customFormat="1" ht="15" customHeight="1">
      <c r="B549" s="48"/>
      <c r="C549" s="175"/>
      <c r="D549" s="48"/>
      <c r="E549" s="48"/>
      <c r="F549" s="175"/>
      <c r="G549" s="177"/>
      <c r="H549" s="48"/>
      <c r="I549" s="48"/>
      <c r="J549" s="48"/>
      <c r="K549" s="48"/>
      <c r="L549" s="48"/>
      <c r="M549" s="176"/>
    </row>
    <row r="550" spans="2:13" s="34" customFormat="1" ht="15" customHeight="1">
      <c r="B550" s="48"/>
      <c r="C550" s="175"/>
      <c r="D550" s="48"/>
      <c r="E550" s="48"/>
      <c r="F550" s="175"/>
      <c r="G550" s="177"/>
      <c r="H550" s="48"/>
      <c r="I550" s="48"/>
      <c r="J550" s="48"/>
      <c r="K550" s="48"/>
      <c r="L550" s="48"/>
      <c r="M550" s="176"/>
    </row>
    <row r="551" spans="2:13" s="34" customFormat="1" ht="15" customHeight="1">
      <c r="B551" s="48"/>
      <c r="C551" s="175"/>
      <c r="D551" s="48"/>
      <c r="E551" s="48"/>
      <c r="F551" s="175"/>
      <c r="G551" s="177"/>
      <c r="H551" s="48"/>
      <c r="I551" s="48"/>
      <c r="J551" s="48"/>
      <c r="K551" s="48"/>
      <c r="L551" s="48"/>
      <c r="M551" s="176"/>
    </row>
    <row r="552" spans="2:13" s="34" customFormat="1" ht="15" customHeight="1">
      <c r="B552" s="48"/>
      <c r="C552" s="175"/>
      <c r="D552" s="48"/>
      <c r="E552" s="48"/>
      <c r="F552" s="175"/>
      <c r="G552" s="177"/>
      <c r="H552" s="48"/>
      <c r="I552" s="48"/>
      <c r="J552" s="48"/>
      <c r="K552" s="48"/>
      <c r="L552" s="48"/>
      <c r="M552" s="176"/>
    </row>
    <row r="553" spans="2:13" s="34" customFormat="1" ht="15.75" customHeight="1">
      <c r="B553" s="48"/>
      <c r="C553" s="175"/>
      <c r="D553" s="48"/>
      <c r="E553" s="48"/>
      <c r="F553" s="175"/>
      <c r="G553" s="177"/>
      <c r="H553" s="48"/>
      <c r="I553" s="48"/>
      <c r="J553" s="48"/>
      <c r="K553" s="48"/>
      <c r="L553" s="48"/>
      <c r="M553" s="176"/>
    </row>
    <row r="554" spans="2:13" s="34" customFormat="1" ht="15.75" customHeight="1">
      <c r="B554" s="48"/>
      <c r="C554" s="175"/>
      <c r="D554" s="48"/>
      <c r="E554" s="48"/>
      <c r="F554" s="175"/>
      <c r="G554" s="177"/>
      <c r="H554" s="48"/>
      <c r="I554" s="48"/>
      <c r="J554" s="48"/>
      <c r="K554" s="48"/>
      <c r="L554" s="48"/>
      <c r="M554" s="176"/>
    </row>
    <row r="555" spans="2:13" s="34" customFormat="1" ht="15.75" customHeight="1">
      <c r="B555" s="48"/>
      <c r="C555" s="48"/>
      <c r="D555" s="48"/>
      <c r="E555" s="48"/>
      <c r="F555" s="48"/>
      <c r="G555" s="48"/>
      <c r="H555" s="412" t="s">
        <v>2351</v>
      </c>
      <c r="I555" s="412"/>
      <c r="J555" s="412"/>
      <c r="K555" s="412"/>
      <c r="L555" s="412"/>
      <c r="M555" s="176"/>
    </row>
    <row r="556" spans="2:13" s="34" customFormat="1" ht="15.75" customHeight="1">
      <c r="B556" s="48"/>
      <c r="C556" s="48"/>
      <c r="D556" s="48"/>
      <c r="E556" s="48"/>
      <c r="F556" s="48" t="s">
        <v>1540</v>
      </c>
      <c r="G556" s="48"/>
      <c r="H556" s="412" t="s">
        <v>1631</v>
      </c>
      <c r="I556" s="412"/>
      <c r="J556" s="412"/>
      <c r="K556" s="412"/>
      <c r="L556" s="412"/>
      <c r="M556" s="176"/>
    </row>
    <row r="557" spans="2:13" s="34" customFormat="1" ht="12">
      <c r="B557" s="48"/>
      <c r="C557" s="48"/>
      <c r="D557" s="48"/>
      <c r="E557" s="48"/>
      <c r="F557" s="48"/>
      <c r="G557" s="48"/>
      <c r="H557" s="412" t="s">
        <v>803</v>
      </c>
      <c r="I557" s="412"/>
      <c r="J557" s="412"/>
      <c r="K557" s="412"/>
      <c r="L557" s="412"/>
      <c r="M557" s="235"/>
    </row>
    <row r="558" spans="2:13" s="34" customFormat="1" ht="12">
      <c r="B558" s="48"/>
      <c r="C558" s="48"/>
      <c r="D558" s="48"/>
      <c r="E558" s="48"/>
      <c r="F558" s="48"/>
      <c r="G558" s="48"/>
      <c r="H558" s="179"/>
      <c r="I558" s="179"/>
      <c r="J558" s="179"/>
      <c r="K558" s="179"/>
      <c r="L558" s="179"/>
      <c r="M558" s="235"/>
    </row>
    <row r="559" spans="2:13" s="34" customFormat="1" ht="12">
      <c r="B559" s="48"/>
      <c r="C559" s="48"/>
      <c r="D559" s="48"/>
      <c r="E559" s="48"/>
      <c r="F559" s="48"/>
      <c r="G559" s="48"/>
      <c r="H559" s="179"/>
      <c r="I559" s="179"/>
      <c r="J559" s="179"/>
      <c r="K559" s="179"/>
      <c r="L559" s="179"/>
      <c r="M559" s="235"/>
    </row>
    <row r="560" spans="2:18" s="34" customFormat="1" ht="12"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235"/>
      <c r="R560" s="34" t="s">
        <v>1540</v>
      </c>
    </row>
    <row r="561" spans="2:13" s="34" customFormat="1" ht="12">
      <c r="B561" s="48"/>
      <c r="C561" s="48"/>
      <c r="D561" s="48"/>
      <c r="E561" s="48"/>
      <c r="F561" s="48"/>
      <c r="G561" s="48"/>
      <c r="H561" s="414" t="s">
        <v>1214</v>
      </c>
      <c r="I561" s="414"/>
      <c r="J561" s="414"/>
      <c r="K561" s="414"/>
      <c r="L561" s="414"/>
      <c r="M561" s="235"/>
    </row>
    <row r="562" spans="2:13" s="34" customFormat="1" ht="12">
      <c r="B562" s="48"/>
      <c r="C562" s="48"/>
      <c r="D562" s="48"/>
      <c r="E562" s="48"/>
      <c r="F562" s="48"/>
      <c r="G562" s="48"/>
      <c r="H562" s="412" t="s">
        <v>2011</v>
      </c>
      <c r="I562" s="412"/>
      <c r="J562" s="412"/>
      <c r="K562" s="412"/>
      <c r="L562" s="412"/>
      <c r="M562" s="235"/>
    </row>
    <row r="563" spans="2:13" s="34" customFormat="1" ht="12">
      <c r="B563" s="48"/>
      <c r="C563" s="48"/>
      <c r="D563" s="48"/>
      <c r="E563" s="48"/>
      <c r="F563" s="48"/>
      <c r="G563" s="48"/>
      <c r="H563" s="412" t="s">
        <v>1123</v>
      </c>
      <c r="I563" s="412"/>
      <c r="J563" s="412"/>
      <c r="K563" s="412"/>
      <c r="L563" s="412"/>
      <c r="M563" s="235"/>
    </row>
    <row r="564" spans="2:16" s="34" customFormat="1" ht="12">
      <c r="B564" s="48"/>
      <c r="C564" s="48"/>
      <c r="D564" s="48"/>
      <c r="E564" s="48"/>
      <c r="F564" s="48"/>
      <c r="G564" s="48"/>
      <c r="H564" s="179"/>
      <c r="I564" s="179"/>
      <c r="J564" s="179"/>
      <c r="K564" s="179"/>
      <c r="L564" s="179"/>
      <c r="M564" s="235"/>
      <c r="P564" s="34" t="s">
        <v>1540</v>
      </c>
    </row>
    <row r="565" spans="2:13" s="34" customFormat="1" ht="12">
      <c r="B565" s="48"/>
      <c r="C565" s="48" t="s">
        <v>1540</v>
      </c>
      <c r="D565" s="48"/>
      <c r="E565" s="48"/>
      <c r="F565" s="48"/>
      <c r="G565" s="48" t="s">
        <v>699</v>
      </c>
      <c r="H565" s="179"/>
      <c r="I565" s="179"/>
      <c r="J565" s="179"/>
      <c r="K565" s="179"/>
      <c r="L565" s="179"/>
      <c r="M565" s="235"/>
    </row>
    <row r="566" spans="2:13" s="34" customFormat="1" ht="12">
      <c r="B566" s="48"/>
      <c r="C566" s="48"/>
      <c r="D566" s="48"/>
      <c r="E566" s="48"/>
      <c r="F566" s="48"/>
      <c r="G566" s="48"/>
      <c r="H566" s="179"/>
      <c r="I566" s="179"/>
      <c r="J566" s="179"/>
      <c r="K566" s="179"/>
      <c r="L566" s="179"/>
      <c r="M566" s="235"/>
    </row>
    <row r="567" spans="2:13" s="34" customFormat="1" ht="12">
      <c r="B567" s="180" t="s">
        <v>98</v>
      </c>
      <c r="M567" s="235"/>
    </row>
    <row r="568" spans="2:13" s="34" customFormat="1" ht="12">
      <c r="B568" s="180"/>
      <c r="M568" s="235"/>
    </row>
    <row r="569" spans="2:13" s="34" customFormat="1" ht="12">
      <c r="B569" s="180"/>
      <c r="C569" s="34" t="s">
        <v>2353</v>
      </c>
      <c r="M569" s="235"/>
    </row>
    <row r="570" spans="2:13" s="34" customFormat="1" ht="12">
      <c r="B570" s="180"/>
      <c r="M570" s="235"/>
    </row>
    <row r="571" spans="2:13" ht="12.75">
      <c r="B571" s="387">
        <v>1</v>
      </c>
      <c r="C571" s="387" t="s">
        <v>510</v>
      </c>
      <c r="D571" s="388"/>
      <c r="E571" s="388">
        <v>1</v>
      </c>
      <c r="F571" s="388" t="s">
        <v>514</v>
      </c>
      <c r="G571" s="390" t="s">
        <v>1177</v>
      </c>
      <c r="H571" s="388" t="s">
        <v>1442</v>
      </c>
      <c r="I571" s="389" t="s">
        <v>1560</v>
      </c>
      <c r="J571" s="390" t="s">
        <v>1814</v>
      </c>
      <c r="K571" s="390" t="s">
        <v>1812</v>
      </c>
      <c r="L571" s="388" t="s">
        <v>1165</v>
      </c>
      <c r="M571" s="227"/>
    </row>
    <row r="573" spans="2:13" ht="12.75">
      <c r="B573" s="387">
        <v>2</v>
      </c>
      <c r="C573" s="387" t="s">
        <v>1924</v>
      </c>
      <c r="D573" s="388">
        <v>1</v>
      </c>
      <c r="E573" s="388"/>
      <c r="F573" s="388">
        <v>500063243</v>
      </c>
      <c r="G573" s="390" t="s">
        <v>1925</v>
      </c>
      <c r="H573" s="388" t="s">
        <v>1442</v>
      </c>
      <c r="I573" s="389" t="s">
        <v>43</v>
      </c>
      <c r="J573" s="390" t="s">
        <v>1926</v>
      </c>
      <c r="K573" s="391"/>
      <c r="L573" s="388" t="s">
        <v>1165</v>
      </c>
      <c r="M573" s="227"/>
    </row>
    <row r="575" spans="2:13" ht="12.75">
      <c r="B575" s="387">
        <v>3</v>
      </c>
      <c r="C575" s="387" t="s">
        <v>15</v>
      </c>
      <c r="D575" s="388">
        <v>1</v>
      </c>
      <c r="E575" s="388"/>
      <c r="F575" s="388" t="s">
        <v>16</v>
      </c>
      <c r="G575" s="390" t="s">
        <v>1271</v>
      </c>
      <c r="H575" s="388" t="s">
        <v>1442</v>
      </c>
      <c r="I575" s="389" t="s">
        <v>1525</v>
      </c>
      <c r="J575" s="390" t="s">
        <v>819</v>
      </c>
      <c r="K575" s="390" t="s">
        <v>1812</v>
      </c>
      <c r="L575" s="388" t="s">
        <v>1165</v>
      </c>
      <c r="M575" s="227"/>
    </row>
    <row r="580" ht="12.75">
      <c r="J580" t="s">
        <v>1540</v>
      </c>
    </row>
  </sheetData>
  <sheetProtection/>
  <mergeCells count="21">
    <mergeCell ref="C534:E534"/>
    <mergeCell ref="D6:E6"/>
    <mergeCell ref="H555:L555"/>
    <mergeCell ref="C540:E540"/>
    <mergeCell ref="H6:I6"/>
    <mergeCell ref="F6:G6"/>
    <mergeCell ref="C6:C7"/>
    <mergeCell ref="B1:L1"/>
    <mergeCell ref="B4:L4"/>
    <mergeCell ref="B2:L2"/>
    <mergeCell ref="B3:L3"/>
    <mergeCell ref="B6:B7"/>
    <mergeCell ref="C533:E533"/>
    <mergeCell ref="J6:L6"/>
    <mergeCell ref="B513:C513"/>
    <mergeCell ref="H563:L563"/>
    <mergeCell ref="C541:E541"/>
    <mergeCell ref="H561:L561"/>
    <mergeCell ref="H556:L556"/>
    <mergeCell ref="H557:L557"/>
    <mergeCell ref="H562:L562"/>
  </mergeCells>
  <printOptions/>
  <pageMargins left="1.4566929133858268" right="0" top="0.98" bottom="0.16" header="0.5118110236220472" footer="0.26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0"/>
  <sheetViews>
    <sheetView zoomScalePageLayoutView="0" workbookViewId="0" topLeftCell="A1">
      <selection activeCell="Z21" sqref="Z21"/>
    </sheetView>
  </sheetViews>
  <sheetFormatPr defaultColWidth="9.140625" defaultRowHeight="12.75"/>
  <cols>
    <col min="1" max="1" width="2.00390625" style="0" customWidth="1"/>
    <col min="2" max="2" width="6.421875" style="0" customWidth="1"/>
    <col min="3" max="3" width="30.421875" style="0" customWidth="1"/>
    <col min="4" max="9" width="4.7109375" style="0" customWidth="1"/>
    <col min="10" max="10" width="5.7109375" style="0" customWidth="1"/>
    <col min="11" max="11" width="6.28125" style="0" customWidth="1"/>
    <col min="12" max="12" width="4.7109375" style="0" customWidth="1"/>
    <col min="13" max="13" width="5.57421875" style="0" customWidth="1"/>
    <col min="14" max="14" width="4.7109375" style="0" customWidth="1"/>
    <col min="15" max="15" width="5.7109375" style="0" customWidth="1"/>
    <col min="16" max="20" width="4.7109375" style="0" customWidth="1"/>
    <col min="21" max="21" width="7.8515625" style="0" customWidth="1"/>
    <col min="22" max="22" width="9.8515625" style="0" customWidth="1"/>
    <col min="23" max="23" width="10.140625" style="0" customWidth="1"/>
  </cols>
  <sheetData>
    <row r="1" spans="1:23" ht="18">
      <c r="A1" t="s">
        <v>1540</v>
      </c>
      <c r="B1" s="473" t="s">
        <v>2023</v>
      </c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8"/>
    </row>
    <row r="2" spans="2:23" ht="18">
      <c r="B2" s="473" t="s">
        <v>757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8"/>
    </row>
    <row r="3" spans="2:23" ht="18">
      <c r="B3" s="473" t="s">
        <v>2352</v>
      </c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8" t="s">
        <v>1540</v>
      </c>
    </row>
    <row r="4" spans="2:23" ht="12.7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2:24" ht="12.75">
      <c r="B5" s="477" t="s">
        <v>1398</v>
      </c>
      <c r="C5" s="477" t="s">
        <v>1016</v>
      </c>
      <c r="D5" s="474" t="s">
        <v>711</v>
      </c>
      <c r="E5" s="475"/>
      <c r="F5" s="475"/>
      <c r="G5" s="476"/>
      <c r="H5" s="474" t="s">
        <v>712</v>
      </c>
      <c r="I5" s="475"/>
      <c r="J5" s="475"/>
      <c r="K5" s="476"/>
      <c r="L5" s="474" t="s">
        <v>713</v>
      </c>
      <c r="M5" s="475"/>
      <c r="N5" s="475"/>
      <c r="O5" s="476"/>
      <c r="P5" s="474" t="s">
        <v>714</v>
      </c>
      <c r="Q5" s="475"/>
      <c r="R5" s="475"/>
      <c r="S5" s="475"/>
      <c r="T5" s="476"/>
      <c r="U5" s="474" t="s">
        <v>752</v>
      </c>
      <c r="V5" s="476"/>
      <c r="W5" s="8" t="s">
        <v>755</v>
      </c>
      <c r="X5" s="4"/>
    </row>
    <row r="6" spans="2:23" ht="12.75">
      <c r="B6" s="478"/>
      <c r="C6" s="478"/>
      <c r="D6" s="29" t="s">
        <v>707</v>
      </c>
      <c r="E6" s="29" t="s">
        <v>708</v>
      </c>
      <c r="F6" s="29" t="s">
        <v>709</v>
      </c>
      <c r="G6" s="29" t="s">
        <v>710</v>
      </c>
      <c r="H6" s="29" t="s">
        <v>1562</v>
      </c>
      <c r="I6" s="29" t="s">
        <v>1555</v>
      </c>
      <c r="J6" s="29" t="s">
        <v>1523</v>
      </c>
      <c r="K6" s="29" t="s">
        <v>1504</v>
      </c>
      <c r="L6" s="29" t="s">
        <v>1452</v>
      </c>
      <c r="M6" s="29" t="s">
        <v>1442</v>
      </c>
      <c r="N6" s="29" t="s">
        <v>1438</v>
      </c>
      <c r="O6" s="29" t="s">
        <v>1436</v>
      </c>
      <c r="P6" s="29" t="s">
        <v>1435</v>
      </c>
      <c r="Q6" s="29" t="s">
        <v>1430</v>
      </c>
      <c r="R6" s="29" t="s">
        <v>1434</v>
      </c>
      <c r="S6" s="29" t="s">
        <v>705</v>
      </c>
      <c r="T6" s="30" t="s">
        <v>704</v>
      </c>
      <c r="U6" s="30" t="s">
        <v>1002</v>
      </c>
      <c r="V6" s="29" t="s">
        <v>1003</v>
      </c>
      <c r="W6" s="19"/>
    </row>
    <row r="7" spans="2:23" ht="17.25" customHeight="1">
      <c r="B7" s="57" t="s">
        <v>716</v>
      </c>
      <c r="C7" s="58" t="s">
        <v>1076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60">
        <f>SUM(U8:U11)</f>
        <v>10</v>
      </c>
      <c r="V7" s="60">
        <f>SUM(V8:V11)</f>
        <v>22</v>
      </c>
      <c r="W7" s="448">
        <f>U7+V7</f>
        <v>32</v>
      </c>
    </row>
    <row r="8" spans="2:23" ht="15" customHeight="1">
      <c r="B8" s="61">
        <v>1</v>
      </c>
      <c r="C8" s="61" t="s">
        <v>2327</v>
      </c>
      <c r="D8" s="61"/>
      <c r="E8" s="61"/>
      <c r="F8" s="61"/>
      <c r="G8" s="61" t="s">
        <v>754</v>
      </c>
      <c r="H8" s="61"/>
      <c r="I8" s="61"/>
      <c r="J8" s="61"/>
      <c r="K8" s="61"/>
      <c r="L8" s="61"/>
      <c r="M8" s="61" t="s">
        <v>1540</v>
      </c>
      <c r="N8" s="61"/>
      <c r="O8" s="61">
        <v>5</v>
      </c>
      <c r="P8" s="61">
        <v>3</v>
      </c>
      <c r="Q8" s="61">
        <v>1</v>
      </c>
      <c r="R8" s="61"/>
      <c r="S8" s="61"/>
      <c r="T8" s="61"/>
      <c r="U8" s="62">
        <f>SUM(C8:S8)</f>
        <v>9</v>
      </c>
      <c r="V8" s="62" t="s">
        <v>1540</v>
      </c>
      <c r="W8" s="449"/>
    </row>
    <row r="9" spans="2:23" ht="15" customHeight="1">
      <c r="B9" s="61"/>
      <c r="C9" s="61" t="s">
        <v>2328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>
        <v>1</v>
      </c>
      <c r="P9" s="61"/>
      <c r="Q9" s="61"/>
      <c r="R9" s="61"/>
      <c r="S9" s="61"/>
      <c r="T9" s="61"/>
      <c r="U9" s="62">
        <f>SUM(M9:T9)</f>
        <v>1</v>
      </c>
      <c r="V9" s="62"/>
      <c r="W9" s="449"/>
    </row>
    <row r="10" spans="2:23" ht="15" customHeight="1">
      <c r="B10" s="61">
        <v>2</v>
      </c>
      <c r="C10" s="61" t="s">
        <v>715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>
        <v>4</v>
      </c>
      <c r="O10" s="61">
        <v>6</v>
      </c>
      <c r="P10" s="61">
        <v>9</v>
      </c>
      <c r="Q10" s="61">
        <v>2</v>
      </c>
      <c r="R10" s="61"/>
      <c r="S10" s="61">
        <v>1</v>
      </c>
      <c r="T10" s="61"/>
      <c r="U10" s="61"/>
      <c r="V10" s="62">
        <f>SUM(M10:T10)</f>
        <v>22</v>
      </c>
      <c r="W10" s="449"/>
    </row>
    <row r="11" spans="2:23" ht="15" customHeight="1"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4" t="s">
        <v>1540</v>
      </c>
      <c r="W11" s="450"/>
    </row>
    <row r="12" spans="2:23" ht="18" customHeight="1">
      <c r="B12" s="65" t="s">
        <v>717</v>
      </c>
      <c r="C12" s="66" t="s">
        <v>756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6">
        <f>SUM(U13:U28)</f>
        <v>173</v>
      </c>
      <c r="V12" s="66">
        <f>SUM(V13:V28)</f>
        <v>17</v>
      </c>
      <c r="W12" s="451">
        <f>U12+V12</f>
        <v>190</v>
      </c>
    </row>
    <row r="13" spans="2:23" ht="15" customHeight="1">
      <c r="B13" s="261">
        <v>1</v>
      </c>
      <c r="C13" s="61" t="s">
        <v>718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>
        <v>2</v>
      </c>
      <c r="O13" s="61">
        <v>3</v>
      </c>
      <c r="P13" s="61">
        <v>3</v>
      </c>
      <c r="Q13" s="61"/>
      <c r="R13" s="61"/>
      <c r="S13" s="61"/>
      <c r="T13" s="61" t="s">
        <v>1540</v>
      </c>
      <c r="U13" s="62">
        <f>SUM(D13:T13)</f>
        <v>8</v>
      </c>
      <c r="V13" s="62" t="s">
        <v>1540</v>
      </c>
      <c r="W13" s="452"/>
    </row>
    <row r="14" spans="2:23" ht="15" customHeight="1">
      <c r="B14" s="261">
        <v>2</v>
      </c>
      <c r="C14" s="61" t="s">
        <v>719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>
        <v>1</v>
      </c>
      <c r="Q14" s="61">
        <v>1</v>
      </c>
      <c r="R14" s="61"/>
      <c r="S14" s="61"/>
      <c r="T14" s="61"/>
      <c r="U14" s="62">
        <f aca="true" t="shared" si="0" ref="U14:U20">SUM(D14:T14)</f>
        <v>2</v>
      </c>
      <c r="V14" s="62" t="s">
        <v>1540</v>
      </c>
      <c r="W14" s="452"/>
    </row>
    <row r="15" spans="2:23" ht="15" customHeight="1">
      <c r="B15" s="261">
        <v>3</v>
      </c>
      <c r="C15" s="61" t="s">
        <v>721</v>
      </c>
      <c r="D15" s="61"/>
      <c r="E15" s="61"/>
      <c r="F15" s="61"/>
      <c r="G15" s="61"/>
      <c r="H15" s="61"/>
      <c r="I15" s="61"/>
      <c r="J15" s="61"/>
      <c r="K15" s="61"/>
      <c r="L15" s="61">
        <v>1</v>
      </c>
      <c r="M15" s="61">
        <v>2</v>
      </c>
      <c r="N15" s="61">
        <v>2</v>
      </c>
      <c r="O15" s="61">
        <v>2</v>
      </c>
      <c r="P15" s="61">
        <v>1</v>
      </c>
      <c r="Q15" s="61" t="s">
        <v>1540</v>
      </c>
      <c r="R15" s="61">
        <v>1</v>
      </c>
      <c r="S15" s="61"/>
      <c r="T15" s="61"/>
      <c r="U15" s="62">
        <f t="shared" si="0"/>
        <v>9</v>
      </c>
      <c r="V15" s="62" t="s">
        <v>1540</v>
      </c>
      <c r="W15" s="452"/>
    </row>
    <row r="16" spans="2:23" ht="15" customHeight="1">
      <c r="B16" s="261">
        <v>4</v>
      </c>
      <c r="C16" s="61" t="s">
        <v>722</v>
      </c>
      <c r="D16" s="61"/>
      <c r="E16" s="61"/>
      <c r="F16" s="61"/>
      <c r="G16" s="61"/>
      <c r="H16" s="61"/>
      <c r="I16" s="61"/>
      <c r="J16" s="61"/>
      <c r="K16" s="61"/>
      <c r="L16" s="61"/>
      <c r="M16" s="61">
        <v>1</v>
      </c>
      <c r="N16" s="61"/>
      <c r="O16" s="61"/>
      <c r="P16" s="61">
        <v>2</v>
      </c>
      <c r="Q16" s="61">
        <v>1</v>
      </c>
      <c r="R16" s="61"/>
      <c r="S16" s="61"/>
      <c r="T16" s="61"/>
      <c r="U16" s="62">
        <f t="shared" si="0"/>
        <v>4</v>
      </c>
      <c r="V16" s="62" t="s">
        <v>1540</v>
      </c>
      <c r="W16" s="452"/>
    </row>
    <row r="17" spans="2:23" ht="15" customHeight="1">
      <c r="B17" s="261">
        <v>5</v>
      </c>
      <c r="C17" s="61" t="s">
        <v>921</v>
      </c>
      <c r="D17" s="61"/>
      <c r="E17" s="61"/>
      <c r="F17" s="61"/>
      <c r="G17" s="61"/>
      <c r="H17" s="61"/>
      <c r="I17" s="61"/>
      <c r="J17" s="61"/>
      <c r="K17" s="61"/>
      <c r="L17" s="61"/>
      <c r="M17" s="61">
        <v>6</v>
      </c>
      <c r="N17" s="61">
        <v>5</v>
      </c>
      <c r="O17" s="61">
        <v>13</v>
      </c>
      <c r="P17" s="61">
        <v>7</v>
      </c>
      <c r="Q17" s="61">
        <v>2</v>
      </c>
      <c r="R17" s="61"/>
      <c r="S17" s="61"/>
      <c r="T17" s="61"/>
      <c r="U17" s="62">
        <f t="shared" si="0"/>
        <v>33</v>
      </c>
      <c r="V17" s="62"/>
      <c r="W17" s="452"/>
    </row>
    <row r="18" spans="2:23" ht="15" customHeight="1">
      <c r="B18" s="261">
        <v>6</v>
      </c>
      <c r="C18" s="61" t="s">
        <v>720</v>
      </c>
      <c r="D18" s="61"/>
      <c r="E18" s="61"/>
      <c r="F18" s="61"/>
      <c r="G18" s="61"/>
      <c r="H18" s="61"/>
      <c r="I18" s="61"/>
      <c r="J18" s="61"/>
      <c r="K18" s="61"/>
      <c r="L18" s="61">
        <v>3</v>
      </c>
      <c r="M18" s="61">
        <v>37</v>
      </c>
      <c r="N18" s="61">
        <v>8</v>
      </c>
      <c r="O18" s="61">
        <v>39</v>
      </c>
      <c r="P18" s="61">
        <v>15</v>
      </c>
      <c r="Q18" s="61">
        <v>6</v>
      </c>
      <c r="R18" s="61">
        <v>2</v>
      </c>
      <c r="S18" s="61"/>
      <c r="T18" s="61"/>
      <c r="U18" s="62">
        <f t="shared" si="0"/>
        <v>110</v>
      </c>
      <c r="V18" s="62" t="s">
        <v>1540</v>
      </c>
      <c r="W18" s="452"/>
    </row>
    <row r="19" spans="2:23" ht="15" customHeight="1">
      <c r="B19" s="261">
        <v>7</v>
      </c>
      <c r="C19" s="68" t="s">
        <v>723</v>
      </c>
      <c r="D19" s="61"/>
      <c r="E19" s="61"/>
      <c r="F19" s="61"/>
      <c r="G19" s="61"/>
      <c r="H19" s="61"/>
      <c r="I19" s="61"/>
      <c r="J19" s="61"/>
      <c r="K19" s="61"/>
      <c r="L19" s="61" t="s">
        <v>1540</v>
      </c>
      <c r="M19" s="61"/>
      <c r="N19" s="61">
        <v>2</v>
      </c>
      <c r="O19" s="61">
        <v>1</v>
      </c>
      <c r="P19" s="61"/>
      <c r="Q19" s="61">
        <v>1</v>
      </c>
      <c r="R19" s="61"/>
      <c r="S19" s="61"/>
      <c r="T19" s="61"/>
      <c r="U19" s="62">
        <f t="shared" si="0"/>
        <v>4</v>
      </c>
      <c r="V19" s="62" t="s">
        <v>1540</v>
      </c>
      <c r="W19" s="452"/>
    </row>
    <row r="20" spans="2:23" ht="15" customHeight="1">
      <c r="B20" s="261">
        <v>8</v>
      </c>
      <c r="C20" s="68" t="s">
        <v>890</v>
      </c>
      <c r="D20" s="61"/>
      <c r="E20" s="61"/>
      <c r="F20" s="61"/>
      <c r="G20" s="61"/>
      <c r="H20" s="61"/>
      <c r="I20" s="61"/>
      <c r="J20" s="61"/>
      <c r="K20" s="61"/>
      <c r="L20" s="61"/>
      <c r="M20" s="61">
        <v>1</v>
      </c>
      <c r="N20" s="61"/>
      <c r="O20" s="61"/>
      <c r="P20" s="61">
        <v>2</v>
      </c>
      <c r="Q20" s="61"/>
      <c r="R20" s="61"/>
      <c r="S20" s="61"/>
      <c r="T20" s="61"/>
      <c r="U20" s="62">
        <f t="shared" si="0"/>
        <v>3</v>
      </c>
      <c r="V20" s="62"/>
      <c r="W20" s="452"/>
    </row>
    <row r="21" spans="2:24" ht="15" customHeight="1">
      <c r="B21" s="261">
        <v>9</v>
      </c>
      <c r="C21" s="61" t="s">
        <v>724</v>
      </c>
      <c r="D21" s="61"/>
      <c r="E21" s="61"/>
      <c r="F21" s="61"/>
      <c r="G21" s="61"/>
      <c r="H21" s="61"/>
      <c r="I21" s="61"/>
      <c r="J21" s="61"/>
      <c r="K21" s="61"/>
      <c r="L21" s="61"/>
      <c r="M21" s="61" t="s">
        <v>1540</v>
      </c>
      <c r="N21" s="61"/>
      <c r="O21" s="61">
        <v>1</v>
      </c>
      <c r="P21" s="61"/>
      <c r="Q21" s="61"/>
      <c r="R21" s="61"/>
      <c r="S21" s="61"/>
      <c r="T21" s="61"/>
      <c r="U21" s="61"/>
      <c r="V21" s="62">
        <f aca="true" t="shared" si="1" ref="V21:V27">SUM(E21:U21)</f>
        <v>1</v>
      </c>
      <c r="W21" s="452"/>
      <c r="X21" t="s">
        <v>1540</v>
      </c>
    </row>
    <row r="22" spans="2:23" ht="15" customHeight="1">
      <c r="B22" s="261">
        <v>10</v>
      </c>
      <c r="C22" s="61" t="s">
        <v>725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>
        <v>3</v>
      </c>
      <c r="P22" s="61"/>
      <c r="Q22" s="61"/>
      <c r="R22" s="61"/>
      <c r="S22" s="61"/>
      <c r="T22" s="61"/>
      <c r="U22" s="61"/>
      <c r="V22" s="62">
        <f t="shared" si="1"/>
        <v>3</v>
      </c>
      <c r="W22" s="452"/>
    </row>
    <row r="23" spans="2:23" ht="15" customHeight="1">
      <c r="B23" s="261">
        <v>11</v>
      </c>
      <c r="C23" s="61" t="s">
        <v>1890</v>
      </c>
      <c r="D23" s="61"/>
      <c r="E23" s="61"/>
      <c r="F23" s="61"/>
      <c r="G23" s="61"/>
      <c r="H23" s="61"/>
      <c r="I23" s="61"/>
      <c r="J23" s="61"/>
      <c r="K23" s="61"/>
      <c r="L23" s="61">
        <v>1</v>
      </c>
      <c r="M23" s="61"/>
      <c r="N23" s="61">
        <v>2</v>
      </c>
      <c r="O23" s="61">
        <v>5</v>
      </c>
      <c r="P23" s="61"/>
      <c r="Q23" s="61"/>
      <c r="R23" s="61"/>
      <c r="S23" s="61"/>
      <c r="T23" s="61"/>
      <c r="U23" s="61"/>
      <c r="V23" s="62">
        <f t="shared" si="1"/>
        <v>8</v>
      </c>
      <c r="W23" s="452"/>
    </row>
    <row r="24" spans="2:23" ht="15" customHeight="1">
      <c r="B24" s="261">
        <v>12</v>
      </c>
      <c r="C24" s="68" t="s">
        <v>726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>
        <v>1</v>
      </c>
      <c r="P24" s="61"/>
      <c r="Q24" s="61"/>
      <c r="R24" s="61"/>
      <c r="S24" s="61"/>
      <c r="T24" s="61"/>
      <c r="U24" s="61"/>
      <c r="V24" s="62">
        <f t="shared" si="1"/>
        <v>1</v>
      </c>
      <c r="W24" s="452"/>
    </row>
    <row r="25" spans="2:23" ht="15" customHeight="1">
      <c r="B25" s="261">
        <v>13</v>
      </c>
      <c r="C25" s="61" t="s">
        <v>727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>
        <v>1</v>
      </c>
      <c r="P25" s="61">
        <v>2</v>
      </c>
      <c r="Q25" s="61"/>
      <c r="R25" s="61"/>
      <c r="S25" s="61"/>
      <c r="T25" s="61"/>
      <c r="U25" s="61"/>
      <c r="V25" s="62">
        <f t="shared" si="1"/>
        <v>3</v>
      </c>
      <c r="W25" s="452"/>
    </row>
    <row r="26" spans="2:23" ht="15" customHeight="1">
      <c r="B26" s="61">
        <v>14</v>
      </c>
      <c r="C26" s="72" t="s">
        <v>441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62">
        <f t="shared" si="1"/>
        <v>0</v>
      </c>
      <c r="W26" s="452"/>
    </row>
    <row r="27" spans="2:23" ht="15" customHeight="1">
      <c r="B27" s="61">
        <v>15</v>
      </c>
      <c r="C27" s="72" t="s">
        <v>423</v>
      </c>
      <c r="D27" s="72"/>
      <c r="E27" s="72"/>
      <c r="F27" s="72"/>
      <c r="G27" s="72"/>
      <c r="H27" s="72"/>
      <c r="I27" s="72"/>
      <c r="J27" s="72"/>
      <c r="K27" s="72"/>
      <c r="L27" s="72">
        <v>1</v>
      </c>
      <c r="M27" s="72"/>
      <c r="N27" s="72"/>
      <c r="O27" s="72"/>
      <c r="P27" s="72"/>
      <c r="Q27" s="72"/>
      <c r="R27" s="72"/>
      <c r="S27" s="72"/>
      <c r="T27" s="72"/>
      <c r="U27" s="72"/>
      <c r="V27" s="62">
        <f t="shared" si="1"/>
        <v>1</v>
      </c>
      <c r="W27" s="452"/>
    </row>
    <row r="28" spans="2:23" ht="8.25" customHeight="1"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4"/>
      <c r="W28" s="453"/>
    </row>
    <row r="29" spans="2:23" ht="15" customHeight="1">
      <c r="B29" s="69" t="s">
        <v>706</v>
      </c>
      <c r="C29" s="70" t="s">
        <v>891</v>
      </c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0">
        <f>SUM(U30:U33)</f>
        <v>6</v>
      </c>
      <c r="V29" s="70">
        <f>SUM(V30:V33)</f>
        <v>0</v>
      </c>
      <c r="W29" s="448">
        <f>U29+V29</f>
        <v>6</v>
      </c>
    </row>
    <row r="30" spans="2:23" ht="15" customHeight="1">
      <c r="B30" s="61">
        <v>1</v>
      </c>
      <c r="C30" s="61" t="s">
        <v>1864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2" t="s">
        <v>1540</v>
      </c>
      <c r="V30" s="62">
        <f>SUM(D30:T30)</f>
        <v>0</v>
      </c>
      <c r="W30" s="449"/>
    </row>
    <row r="31" spans="2:23" ht="15" customHeight="1">
      <c r="B31" s="72">
        <v>2</v>
      </c>
      <c r="C31" s="72" t="s">
        <v>822</v>
      </c>
      <c r="D31" s="72"/>
      <c r="E31" s="72"/>
      <c r="F31" s="72"/>
      <c r="G31" s="72"/>
      <c r="H31" s="72"/>
      <c r="I31" s="72"/>
      <c r="J31" s="72"/>
      <c r="K31" s="72"/>
      <c r="L31" s="72"/>
      <c r="M31" s="72">
        <v>1</v>
      </c>
      <c r="N31" s="72"/>
      <c r="O31" s="72">
        <v>1</v>
      </c>
      <c r="P31" s="72">
        <v>1</v>
      </c>
      <c r="Q31" s="72"/>
      <c r="R31" s="72"/>
      <c r="S31" s="72"/>
      <c r="T31" s="72"/>
      <c r="U31" s="62">
        <f>SUM(D31:T31)</f>
        <v>3</v>
      </c>
      <c r="V31" s="62" t="s">
        <v>1540</v>
      </c>
      <c r="W31" s="449"/>
    </row>
    <row r="32" spans="2:23" ht="15" customHeight="1">
      <c r="B32" s="72">
        <v>3</v>
      </c>
      <c r="C32" s="72" t="s">
        <v>892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>
        <v>1</v>
      </c>
      <c r="Q32" s="72">
        <v>1</v>
      </c>
      <c r="R32" s="72"/>
      <c r="S32" s="72"/>
      <c r="T32" s="72"/>
      <c r="U32" s="73">
        <f>SUM(D32:T32)</f>
        <v>2</v>
      </c>
      <c r="V32" s="73"/>
      <c r="W32" s="449"/>
    </row>
    <row r="33" spans="2:23" ht="15" customHeight="1">
      <c r="B33" s="395">
        <v>4</v>
      </c>
      <c r="C33" s="395" t="s">
        <v>142</v>
      </c>
      <c r="D33" s="395"/>
      <c r="E33" s="395"/>
      <c r="F33" s="395"/>
      <c r="G33" s="395"/>
      <c r="H33" s="395"/>
      <c r="I33" s="395"/>
      <c r="J33" s="395"/>
      <c r="K33" s="395"/>
      <c r="L33" s="395"/>
      <c r="M33" s="395">
        <v>1</v>
      </c>
      <c r="N33" s="395"/>
      <c r="O33" s="395"/>
      <c r="P33" s="395"/>
      <c r="Q33" s="395"/>
      <c r="R33" s="395"/>
      <c r="S33" s="395"/>
      <c r="T33" s="395"/>
      <c r="U33" s="396">
        <f>SUM(D33:T33)</f>
        <v>1</v>
      </c>
      <c r="V33" s="396"/>
      <c r="W33" s="449"/>
    </row>
    <row r="34" spans="2:23" ht="15" customHeight="1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5"/>
      <c r="W34" s="15"/>
    </row>
    <row r="35" spans="2:23" ht="15" customHeight="1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5"/>
      <c r="W35" s="15"/>
    </row>
    <row r="36" spans="2:23" ht="15" customHeight="1">
      <c r="B36" s="471" t="s">
        <v>1398</v>
      </c>
      <c r="C36" s="471" t="s">
        <v>1016</v>
      </c>
      <c r="D36" s="454" t="s">
        <v>711</v>
      </c>
      <c r="E36" s="455"/>
      <c r="F36" s="455"/>
      <c r="G36" s="456"/>
      <c r="H36" s="454" t="s">
        <v>712</v>
      </c>
      <c r="I36" s="455"/>
      <c r="J36" s="455"/>
      <c r="K36" s="456"/>
      <c r="L36" s="454" t="s">
        <v>713</v>
      </c>
      <c r="M36" s="455"/>
      <c r="N36" s="455"/>
      <c r="O36" s="456"/>
      <c r="P36" s="454" t="s">
        <v>714</v>
      </c>
      <c r="Q36" s="455"/>
      <c r="R36" s="455"/>
      <c r="S36" s="455"/>
      <c r="T36" s="456"/>
      <c r="U36" s="454" t="s">
        <v>752</v>
      </c>
      <c r="V36" s="456"/>
      <c r="W36" s="28"/>
    </row>
    <row r="37" spans="2:23" ht="15" customHeight="1">
      <c r="B37" s="472"/>
      <c r="C37" s="472"/>
      <c r="D37" s="29" t="s">
        <v>707</v>
      </c>
      <c r="E37" s="29" t="s">
        <v>708</v>
      </c>
      <c r="F37" s="29" t="s">
        <v>709</v>
      </c>
      <c r="G37" s="29" t="s">
        <v>710</v>
      </c>
      <c r="H37" s="29" t="s">
        <v>1562</v>
      </c>
      <c r="I37" s="29" t="s">
        <v>1555</v>
      </c>
      <c r="J37" s="29" t="s">
        <v>1523</v>
      </c>
      <c r="K37" s="29" t="s">
        <v>1504</v>
      </c>
      <c r="L37" s="29" t="s">
        <v>1452</v>
      </c>
      <c r="M37" s="29" t="s">
        <v>1442</v>
      </c>
      <c r="N37" s="29" t="s">
        <v>1438</v>
      </c>
      <c r="O37" s="29" t="s">
        <v>1436</v>
      </c>
      <c r="P37" s="29" t="s">
        <v>1435</v>
      </c>
      <c r="Q37" s="29" t="s">
        <v>1430</v>
      </c>
      <c r="R37" s="29" t="s">
        <v>1434</v>
      </c>
      <c r="S37" s="29" t="s">
        <v>705</v>
      </c>
      <c r="T37" s="30" t="s">
        <v>704</v>
      </c>
      <c r="U37" s="30" t="s">
        <v>1002</v>
      </c>
      <c r="V37" s="29" t="s">
        <v>1003</v>
      </c>
      <c r="W37" s="28" t="s">
        <v>1540</v>
      </c>
    </row>
    <row r="38" spans="2:23" ht="18.75" customHeight="1">
      <c r="B38" s="57" t="s">
        <v>735</v>
      </c>
      <c r="C38" s="58" t="s">
        <v>899</v>
      </c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58">
        <f>SUM(U39:U51)</f>
        <v>99</v>
      </c>
      <c r="V38" s="58">
        <f>SUM(V39:V51)</f>
        <v>2</v>
      </c>
      <c r="W38" s="448">
        <f>U38+V38</f>
        <v>101</v>
      </c>
    </row>
    <row r="39" spans="2:23" ht="15" customHeight="1">
      <c r="B39" s="61">
        <v>1</v>
      </c>
      <c r="C39" s="61" t="s">
        <v>196</v>
      </c>
      <c r="D39" s="61"/>
      <c r="E39" s="61"/>
      <c r="F39" s="61"/>
      <c r="G39" s="61"/>
      <c r="H39" s="61"/>
      <c r="I39" s="61"/>
      <c r="J39" s="61"/>
      <c r="K39" s="61">
        <v>14</v>
      </c>
      <c r="L39" s="61">
        <v>9</v>
      </c>
      <c r="M39" s="61">
        <v>14</v>
      </c>
      <c r="N39" s="61">
        <v>3</v>
      </c>
      <c r="O39" s="61">
        <v>15</v>
      </c>
      <c r="P39" s="61"/>
      <c r="Q39" s="61"/>
      <c r="R39" s="61"/>
      <c r="S39" s="61"/>
      <c r="T39" s="61"/>
      <c r="U39" s="62">
        <f aca="true" t="shared" si="2" ref="U39:U49">SUM(D39:T39)</f>
        <v>55</v>
      </c>
      <c r="V39" s="62"/>
      <c r="W39" s="449"/>
    </row>
    <row r="40" spans="2:23" s="224" customFormat="1" ht="15" customHeight="1">
      <c r="B40" s="261">
        <v>2</v>
      </c>
      <c r="C40" s="261" t="s">
        <v>197</v>
      </c>
      <c r="D40" s="261"/>
      <c r="E40" s="261"/>
      <c r="F40" s="261"/>
      <c r="G40" s="261"/>
      <c r="H40" s="261"/>
      <c r="I40" s="261"/>
      <c r="J40" s="261"/>
      <c r="K40" s="261">
        <v>4</v>
      </c>
      <c r="L40" s="261">
        <v>6</v>
      </c>
      <c r="M40" s="261">
        <v>1</v>
      </c>
      <c r="N40" s="261"/>
      <c r="O40" s="261">
        <v>1</v>
      </c>
      <c r="P40" s="261"/>
      <c r="Q40" s="261"/>
      <c r="R40" s="261"/>
      <c r="S40" s="261"/>
      <c r="T40" s="261"/>
      <c r="U40" s="264">
        <f t="shared" si="2"/>
        <v>12</v>
      </c>
      <c r="V40" s="264"/>
      <c r="W40" s="449"/>
    </row>
    <row r="41" spans="2:23" ht="15" customHeight="1">
      <c r="B41" s="61">
        <v>3</v>
      </c>
      <c r="C41" s="61" t="s">
        <v>198</v>
      </c>
      <c r="D41" s="61"/>
      <c r="E41" s="61"/>
      <c r="F41" s="61"/>
      <c r="G41" s="61"/>
      <c r="H41" s="61"/>
      <c r="I41" s="61"/>
      <c r="J41" s="61"/>
      <c r="K41" s="61"/>
      <c r="L41" s="61">
        <v>3</v>
      </c>
      <c r="M41" s="61"/>
      <c r="N41" s="61">
        <v>1</v>
      </c>
      <c r="O41" s="61"/>
      <c r="P41" s="61"/>
      <c r="Q41" s="61"/>
      <c r="R41" s="61"/>
      <c r="S41" s="61"/>
      <c r="T41" s="61"/>
      <c r="U41" s="62">
        <f t="shared" si="2"/>
        <v>4</v>
      </c>
      <c r="V41" s="62"/>
      <c r="W41" s="449"/>
    </row>
    <row r="42" spans="2:23" ht="15" customHeight="1">
      <c r="B42" s="261">
        <v>5</v>
      </c>
      <c r="C42" s="61" t="s">
        <v>728</v>
      </c>
      <c r="D42" s="61"/>
      <c r="E42" s="61"/>
      <c r="F42" s="61"/>
      <c r="G42" s="61"/>
      <c r="H42" s="61"/>
      <c r="I42" s="61"/>
      <c r="J42" s="61">
        <v>2</v>
      </c>
      <c r="K42" s="61"/>
      <c r="L42" s="61">
        <v>3</v>
      </c>
      <c r="M42" s="61"/>
      <c r="N42" s="61"/>
      <c r="O42" s="61">
        <v>2</v>
      </c>
      <c r="P42" s="61"/>
      <c r="Q42" s="61"/>
      <c r="R42" s="61"/>
      <c r="S42" s="61"/>
      <c r="T42" s="61"/>
      <c r="U42" s="62">
        <f t="shared" si="2"/>
        <v>7</v>
      </c>
      <c r="V42" s="62"/>
      <c r="W42" s="449"/>
    </row>
    <row r="43" spans="2:23" ht="15" customHeight="1">
      <c r="B43" s="61">
        <v>6</v>
      </c>
      <c r="C43" s="61" t="s">
        <v>729</v>
      </c>
      <c r="D43" s="61"/>
      <c r="E43" s="61"/>
      <c r="F43" s="61"/>
      <c r="G43" s="61"/>
      <c r="H43" s="61"/>
      <c r="I43" s="61"/>
      <c r="J43" s="61">
        <v>1</v>
      </c>
      <c r="K43" s="61"/>
      <c r="L43" s="61" t="s">
        <v>1540</v>
      </c>
      <c r="M43" s="61"/>
      <c r="N43" s="61">
        <v>1</v>
      </c>
      <c r="O43" s="61"/>
      <c r="P43" s="61"/>
      <c r="Q43" s="61"/>
      <c r="R43" s="61"/>
      <c r="S43" s="61"/>
      <c r="T43" s="61"/>
      <c r="U43" s="62">
        <f t="shared" si="2"/>
        <v>2</v>
      </c>
      <c r="V43" s="62"/>
      <c r="W43" s="449"/>
    </row>
    <row r="44" spans="2:23" ht="15" customHeight="1">
      <c r="B44" s="261">
        <v>7</v>
      </c>
      <c r="C44" s="61" t="s">
        <v>730</v>
      </c>
      <c r="D44" s="62"/>
      <c r="E44" s="62"/>
      <c r="F44" s="62"/>
      <c r="G44" s="62"/>
      <c r="H44" s="62"/>
      <c r="I44" s="62"/>
      <c r="J44" s="62"/>
      <c r="K44" s="61" t="s">
        <v>1540</v>
      </c>
      <c r="L44" s="61"/>
      <c r="M44" s="261">
        <v>1</v>
      </c>
      <c r="N44" s="61">
        <v>2</v>
      </c>
      <c r="O44" s="62"/>
      <c r="P44" s="62"/>
      <c r="Q44" s="62"/>
      <c r="R44" s="62"/>
      <c r="S44" s="62"/>
      <c r="T44" s="62"/>
      <c r="U44" s="62">
        <f t="shared" si="2"/>
        <v>3</v>
      </c>
      <c r="V44" s="62"/>
      <c r="W44" s="449"/>
    </row>
    <row r="45" spans="2:23" ht="15" customHeight="1">
      <c r="B45" s="61">
        <v>8</v>
      </c>
      <c r="C45" s="61" t="s">
        <v>732</v>
      </c>
      <c r="D45" s="61"/>
      <c r="E45" s="61"/>
      <c r="F45" s="61"/>
      <c r="G45" s="61"/>
      <c r="H45" s="61"/>
      <c r="I45" s="61"/>
      <c r="J45" s="61">
        <v>3</v>
      </c>
      <c r="K45" s="61"/>
      <c r="L45" s="61"/>
      <c r="M45" s="61">
        <v>3</v>
      </c>
      <c r="N45" s="61">
        <v>1</v>
      </c>
      <c r="O45" s="61">
        <v>1</v>
      </c>
      <c r="P45" s="61"/>
      <c r="Q45" s="61"/>
      <c r="R45" s="61"/>
      <c r="S45" s="61"/>
      <c r="T45" s="61"/>
      <c r="U45" s="62">
        <f t="shared" si="2"/>
        <v>8</v>
      </c>
      <c r="V45" s="62"/>
      <c r="W45" s="449"/>
    </row>
    <row r="46" spans="2:23" ht="15" customHeight="1">
      <c r="B46" s="61">
        <v>9</v>
      </c>
      <c r="C46" s="61" t="s">
        <v>733</v>
      </c>
      <c r="D46" s="61"/>
      <c r="E46" s="61"/>
      <c r="F46" s="61"/>
      <c r="G46" s="61"/>
      <c r="H46" s="61"/>
      <c r="I46" s="61"/>
      <c r="J46" s="61">
        <v>1</v>
      </c>
      <c r="K46" s="61"/>
      <c r="L46" s="61">
        <v>2</v>
      </c>
      <c r="M46" s="61">
        <v>2</v>
      </c>
      <c r="N46" s="61"/>
      <c r="O46" s="61"/>
      <c r="P46" s="61"/>
      <c r="Q46" s="61"/>
      <c r="R46" s="61"/>
      <c r="S46" s="61"/>
      <c r="T46" s="61"/>
      <c r="U46" s="62">
        <f t="shared" si="2"/>
        <v>5</v>
      </c>
      <c r="V46" s="62"/>
      <c r="W46" s="449"/>
    </row>
    <row r="47" spans="2:23" ht="15" customHeight="1">
      <c r="B47" s="61">
        <v>10</v>
      </c>
      <c r="C47" s="261" t="s">
        <v>1198</v>
      </c>
      <c r="D47" s="61"/>
      <c r="E47" s="61"/>
      <c r="F47" s="61"/>
      <c r="G47" s="61"/>
      <c r="H47" s="61"/>
      <c r="I47" s="61"/>
      <c r="J47" s="61" t="s">
        <v>1540</v>
      </c>
      <c r="K47" s="61"/>
      <c r="L47" s="61">
        <v>1</v>
      </c>
      <c r="M47" s="61"/>
      <c r="N47" s="61"/>
      <c r="O47" s="61"/>
      <c r="P47" s="61"/>
      <c r="Q47" s="61"/>
      <c r="R47" s="61"/>
      <c r="S47" s="61"/>
      <c r="T47" s="61"/>
      <c r="U47" s="62">
        <f t="shared" si="2"/>
        <v>1</v>
      </c>
      <c r="V47" s="62"/>
      <c r="W47" s="449"/>
    </row>
    <row r="48" spans="2:23" ht="15" customHeight="1">
      <c r="B48" s="61">
        <v>11</v>
      </c>
      <c r="C48" s="61" t="s">
        <v>1070</v>
      </c>
      <c r="D48" s="61"/>
      <c r="E48" s="61"/>
      <c r="F48" s="61"/>
      <c r="G48" s="61"/>
      <c r="H48" s="61"/>
      <c r="I48" s="61"/>
      <c r="J48" s="61" t="s">
        <v>1540</v>
      </c>
      <c r="K48" s="61"/>
      <c r="L48" s="61"/>
      <c r="M48" s="61">
        <v>1</v>
      </c>
      <c r="N48" s="61"/>
      <c r="O48" s="61"/>
      <c r="P48" s="61"/>
      <c r="Q48" s="61"/>
      <c r="R48" s="61"/>
      <c r="S48" s="61"/>
      <c r="T48" s="61"/>
      <c r="U48" s="62">
        <f t="shared" si="2"/>
        <v>1</v>
      </c>
      <c r="V48" s="62"/>
      <c r="W48" s="449"/>
    </row>
    <row r="49" spans="2:23" ht="15" customHeight="1">
      <c r="B49" s="61">
        <v>12</v>
      </c>
      <c r="C49" s="61" t="s">
        <v>1429</v>
      </c>
      <c r="D49" s="61"/>
      <c r="E49" s="61"/>
      <c r="F49" s="61"/>
      <c r="G49" s="61"/>
      <c r="H49" s="61"/>
      <c r="I49" s="61"/>
      <c r="J49" s="61"/>
      <c r="K49" s="61"/>
      <c r="L49" s="61">
        <v>1</v>
      </c>
      <c r="M49" s="61"/>
      <c r="N49" s="61"/>
      <c r="O49" s="61"/>
      <c r="P49" s="61"/>
      <c r="Q49" s="61"/>
      <c r="R49" s="61"/>
      <c r="S49" s="61"/>
      <c r="T49" s="61"/>
      <c r="U49" s="62">
        <f t="shared" si="2"/>
        <v>1</v>
      </c>
      <c r="V49" s="62"/>
      <c r="W49" s="449"/>
    </row>
    <row r="50" spans="2:23" ht="15" customHeight="1">
      <c r="B50" s="61">
        <v>13</v>
      </c>
      <c r="C50" s="61" t="s">
        <v>731</v>
      </c>
      <c r="D50" s="61"/>
      <c r="E50" s="61"/>
      <c r="F50" s="61"/>
      <c r="G50" s="61"/>
      <c r="H50" s="61"/>
      <c r="I50" s="61"/>
      <c r="J50" s="61"/>
      <c r="K50" s="61"/>
      <c r="L50" s="61"/>
      <c r="M50" s="61">
        <v>2</v>
      </c>
      <c r="N50" s="61"/>
      <c r="O50" s="61"/>
      <c r="P50" s="61"/>
      <c r="Q50" s="61"/>
      <c r="R50" s="61"/>
      <c r="S50" s="61"/>
      <c r="T50" s="61"/>
      <c r="U50" s="61"/>
      <c r="V50" s="62">
        <f>SUM(E50:U50)</f>
        <v>2</v>
      </c>
      <c r="W50" s="449"/>
    </row>
    <row r="51" spans="2:23" ht="15" customHeight="1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4" t="s">
        <v>1540</v>
      </c>
      <c r="W51" s="450"/>
    </row>
    <row r="52" spans="2:23" ht="17.25" customHeight="1">
      <c r="B52" s="69" t="s">
        <v>745</v>
      </c>
      <c r="C52" s="70" t="s">
        <v>734</v>
      </c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0">
        <f>SUM(U53:U63)</f>
        <v>4</v>
      </c>
      <c r="V52" s="70">
        <f>SUM(V53:V63)</f>
        <v>50</v>
      </c>
      <c r="W52" s="448">
        <f>U52+V52</f>
        <v>54</v>
      </c>
    </row>
    <row r="53" spans="2:23" ht="15" customHeight="1">
      <c r="B53" s="261">
        <v>1</v>
      </c>
      <c r="C53" s="61" t="s">
        <v>1276</v>
      </c>
      <c r="D53" s="62"/>
      <c r="E53" s="62"/>
      <c r="F53" s="62"/>
      <c r="G53" s="62"/>
      <c r="H53" s="61"/>
      <c r="I53" s="61" t="s">
        <v>1540</v>
      </c>
      <c r="J53" s="61">
        <v>1</v>
      </c>
      <c r="K53" s="61">
        <v>1</v>
      </c>
      <c r="L53" s="61">
        <v>1</v>
      </c>
      <c r="M53" s="61"/>
      <c r="N53" s="61"/>
      <c r="O53" s="61"/>
      <c r="P53" s="62"/>
      <c r="Q53" s="62"/>
      <c r="R53" s="62"/>
      <c r="S53" s="62"/>
      <c r="T53" s="62"/>
      <c r="U53" s="62">
        <f>SUM(C53:S53)</f>
        <v>3</v>
      </c>
      <c r="V53" s="62"/>
      <c r="W53" s="449"/>
    </row>
    <row r="54" spans="2:23" ht="15" customHeight="1">
      <c r="B54" s="261">
        <v>2</v>
      </c>
      <c r="C54" s="61" t="s">
        <v>742</v>
      </c>
      <c r="D54" s="61"/>
      <c r="E54" s="61"/>
      <c r="F54" s="61"/>
      <c r="G54" s="61"/>
      <c r="H54" s="61"/>
      <c r="I54" s="61"/>
      <c r="J54" s="61"/>
      <c r="K54" s="61" t="s">
        <v>1540</v>
      </c>
      <c r="L54" s="61"/>
      <c r="M54" s="61"/>
      <c r="N54" s="61"/>
      <c r="O54" s="61"/>
      <c r="P54" s="61"/>
      <c r="Q54" s="61"/>
      <c r="R54" s="61"/>
      <c r="S54" s="61"/>
      <c r="T54" s="61"/>
      <c r="U54" s="62">
        <f>SUM(C54:S54)</f>
        <v>0</v>
      </c>
      <c r="V54" s="62"/>
      <c r="W54" s="449"/>
    </row>
    <row r="55" spans="2:23" ht="15" customHeight="1">
      <c r="B55" s="261">
        <v>3</v>
      </c>
      <c r="C55" s="61" t="s">
        <v>743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>
        <v>1</v>
      </c>
      <c r="P55" s="61"/>
      <c r="Q55" s="61"/>
      <c r="R55" s="61"/>
      <c r="S55" s="61"/>
      <c r="T55" s="61"/>
      <c r="U55" s="62">
        <f>SUM(C55:S55)</f>
        <v>1</v>
      </c>
      <c r="V55" s="62"/>
      <c r="W55" s="449"/>
    </row>
    <row r="56" spans="2:23" ht="15" customHeight="1">
      <c r="B56" s="261">
        <v>4</v>
      </c>
      <c r="C56" s="61" t="s">
        <v>744</v>
      </c>
      <c r="D56" s="62"/>
      <c r="E56" s="62"/>
      <c r="F56" s="62"/>
      <c r="G56" s="62"/>
      <c r="H56" s="62"/>
      <c r="I56" s="61"/>
      <c r="J56" s="61"/>
      <c r="K56" s="61"/>
      <c r="L56" s="61"/>
      <c r="M56" s="61"/>
      <c r="N56" s="61"/>
      <c r="O56" s="61"/>
      <c r="P56" s="62"/>
      <c r="Q56" s="62"/>
      <c r="R56" s="62"/>
      <c r="S56" s="62"/>
      <c r="T56" s="62"/>
      <c r="U56" s="77"/>
      <c r="V56" s="62"/>
      <c r="W56" s="449"/>
    </row>
    <row r="57" spans="2:23" ht="15" customHeight="1">
      <c r="B57" s="386">
        <v>5</v>
      </c>
      <c r="C57" s="78" t="s">
        <v>736</v>
      </c>
      <c r="D57" s="78"/>
      <c r="E57" s="78"/>
      <c r="F57" s="78"/>
      <c r="G57" s="78"/>
      <c r="H57" s="78"/>
      <c r="I57" s="78"/>
      <c r="J57" s="78">
        <v>7</v>
      </c>
      <c r="K57" s="78">
        <v>10</v>
      </c>
      <c r="L57" s="78">
        <v>5</v>
      </c>
      <c r="M57" s="78">
        <v>9</v>
      </c>
      <c r="N57" s="78"/>
      <c r="O57" s="78">
        <v>1</v>
      </c>
      <c r="P57" s="78"/>
      <c r="Q57" s="78"/>
      <c r="R57" s="78"/>
      <c r="S57" s="78"/>
      <c r="T57" s="78"/>
      <c r="U57" s="78"/>
      <c r="V57" s="79">
        <f aca="true" t="shared" si="3" ref="V57:V63">SUM(D57:T57)</f>
        <v>32</v>
      </c>
      <c r="W57" s="449"/>
    </row>
    <row r="58" spans="2:23" ht="15" customHeight="1">
      <c r="B58" s="261">
        <v>6</v>
      </c>
      <c r="C58" s="61" t="s">
        <v>737</v>
      </c>
      <c r="D58" s="61"/>
      <c r="E58" s="61"/>
      <c r="F58" s="61"/>
      <c r="G58" s="61"/>
      <c r="H58" s="61"/>
      <c r="I58" s="61"/>
      <c r="J58" s="61">
        <v>1</v>
      </c>
      <c r="K58" s="61"/>
      <c r="L58" s="61" t="s">
        <v>1540</v>
      </c>
      <c r="M58" s="61">
        <v>5</v>
      </c>
      <c r="N58" s="61"/>
      <c r="O58" s="61"/>
      <c r="P58" s="61"/>
      <c r="Q58" s="61"/>
      <c r="R58" s="61"/>
      <c r="S58" s="61"/>
      <c r="T58" s="61"/>
      <c r="U58" s="61"/>
      <c r="V58" s="62">
        <f t="shared" si="3"/>
        <v>6</v>
      </c>
      <c r="W58" s="449"/>
    </row>
    <row r="59" spans="2:23" ht="15" customHeight="1">
      <c r="B59" s="61">
        <v>7</v>
      </c>
      <c r="C59" s="61" t="s">
        <v>751</v>
      </c>
      <c r="D59" s="61"/>
      <c r="E59" s="61"/>
      <c r="F59" s="61"/>
      <c r="G59" s="61"/>
      <c r="H59" s="61"/>
      <c r="I59" s="61"/>
      <c r="J59" s="61"/>
      <c r="K59" s="61"/>
      <c r="L59" s="61" t="s">
        <v>1540</v>
      </c>
      <c r="M59" s="61">
        <v>4</v>
      </c>
      <c r="N59" s="61"/>
      <c r="O59" s="61"/>
      <c r="P59" s="61"/>
      <c r="Q59" s="61"/>
      <c r="R59" s="61"/>
      <c r="S59" s="61"/>
      <c r="T59" s="61"/>
      <c r="U59" s="61"/>
      <c r="V59" s="62">
        <f t="shared" si="3"/>
        <v>4</v>
      </c>
      <c r="W59" s="449"/>
    </row>
    <row r="60" spans="2:23" ht="15" customHeight="1">
      <c r="B60" s="61">
        <v>8</v>
      </c>
      <c r="C60" s="80" t="s">
        <v>738</v>
      </c>
      <c r="D60" s="80"/>
      <c r="E60" s="80"/>
      <c r="F60" s="80"/>
      <c r="G60" s="80"/>
      <c r="H60" s="80"/>
      <c r="I60" s="80"/>
      <c r="J60" s="80"/>
      <c r="K60" s="80"/>
      <c r="L60" s="80"/>
      <c r="M60" s="80">
        <v>2</v>
      </c>
      <c r="N60" s="80"/>
      <c r="O60" s="80"/>
      <c r="P60" s="80"/>
      <c r="Q60" s="80"/>
      <c r="R60" s="80"/>
      <c r="S60" s="80"/>
      <c r="T60" s="61"/>
      <c r="U60" s="61"/>
      <c r="V60" s="62">
        <f t="shared" si="3"/>
        <v>2</v>
      </c>
      <c r="W60" s="449"/>
    </row>
    <row r="61" spans="2:23" ht="15" customHeight="1">
      <c r="B61" s="61">
        <v>9</v>
      </c>
      <c r="C61" s="20" t="s">
        <v>739</v>
      </c>
      <c r="D61" s="21"/>
      <c r="E61" s="21"/>
      <c r="F61" s="21"/>
      <c r="G61" s="21"/>
      <c r="H61" s="22"/>
      <c r="I61" s="22"/>
      <c r="J61" s="22">
        <v>2</v>
      </c>
      <c r="K61" s="22"/>
      <c r="L61" s="22"/>
      <c r="M61" s="22">
        <v>2</v>
      </c>
      <c r="N61" s="21"/>
      <c r="O61" s="21"/>
      <c r="P61" s="21"/>
      <c r="Q61" s="21"/>
      <c r="R61" s="21"/>
      <c r="S61" s="21"/>
      <c r="T61" s="21"/>
      <c r="U61" s="21"/>
      <c r="V61" s="62">
        <f t="shared" si="3"/>
        <v>4</v>
      </c>
      <c r="W61" s="449"/>
    </row>
    <row r="62" spans="2:23" ht="15" customHeight="1">
      <c r="B62" s="61">
        <v>10</v>
      </c>
      <c r="C62" s="18" t="s">
        <v>740</v>
      </c>
      <c r="D62" s="23"/>
      <c r="E62" s="23"/>
      <c r="F62" s="23"/>
      <c r="G62" s="23"/>
      <c r="H62" s="23"/>
      <c r="I62" s="23"/>
      <c r="J62" s="23"/>
      <c r="K62" s="23"/>
      <c r="L62" s="23"/>
      <c r="M62" s="24">
        <v>1</v>
      </c>
      <c r="N62" s="23"/>
      <c r="O62" s="23"/>
      <c r="P62" s="23"/>
      <c r="Q62" s="23"/>
      <c r="R62" s="23"/>
      <c r="S62" s="23"/>
      <c r="T62" s="23"/>
      <c r="U62" s="23"/>
      <c r="V62" s="62">
        <f t="shared" si="3"/>
        <v>1</v>
      </c>
      <c r="W62" s="449"/>
    </row>
    <row r="63" spans="2:23" ht="15" customHeight="1">
      <c r="B63" s="63">
        <v>11</v>
      </c>
      <c r="C63" s="63" t="s">
        <v>741</v>
      </c>
      <c r="D63" s="63"/>
      <c r="E63" s="63"/>
      <c r="F63" s="63"/>
      <c r="G63" s="63"/>
      <c r="H63" s="63"/>
      <c r="I63" s="63"/>
      <c r="J63" s="63"/>
      <c r="K63" s="63"/>
      <c r="L63" s="63"/>
      <c r="M63" s="63">
        <v>1</v>
      </c>
      <c r="N63" s="63"/>
      <c r="O63" s="63"/>
      <c r="P63" s="63"/>
      <c r="Q63" s="63"/>
      <c r="R63" s="63"/>
      <c r="S63" s="63"/>
      <c r="T63" s="63"/>
      <c r="U63" s="63"/>
      <c r="V63" s="81">
        <f t="shared" si="3"/>
        <v>1</v>
      </c>
      <c r="W63" s="450"/>
    </row>
    <row r="64" spans="2:23" ht="15" customHeight="1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5"/>
      <c r="W64" s="392"/>
    </row>
    <row r="65" spans="2:23" ht="15" customHeight="1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5"/>
      <c r="W65" s="49"/>
    </row>
    <row r="66" spans="1:23" ht="15" customHeight="1">
      <c r="A66" s="1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5"/>
      <c r="W66" s="15"/>
    </row>
    <row r="67" spans="1:23" ht="15" customHeight="1">
      <c r="A67" s="1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5"/>
      <c r="W67" s="15"/>
    </row>
    <row r="68" spans="2:23" ht="15" customHeight="1">
      <c r="B68" s="471" t="s">
        <v>1398</v>
      </c>
      <c r="C68" s="471" t="s">
        <v>1016</v>
      </c>
      <c r="D68" s="454" t="s">
        <v>711</v>
      </c>
      <c r="E68" s="455"/>
      <c r="F68" s="455"/>
      <c r="G68" s="456"/>
      <c r="H68" s="454" t="s">
        <v>712</v>
      </c>
      <c r="I68" s="455"/>
      <c r="J68" s="455"/>
      <c r="K68" s="456"/>
      <c r="L68" s="454" t="s">
        <v>713</v>
      </c>
      <c r="M68" s="455"/>
      <c r="N68" s="455"/>
      <c r="O68" s="456"/>
      <c r="P68" s="454" t="s">
        <v>714</v>
      </c>
      <c r="Q68" s="455"/>
      <c r="R68" s="455"/>
      <c r="S68" s="455"/>
      <c r="T68" s="456"/>
      <c r="U68" s="454" t="s">
        <v>752</v>
      </c>
      <c r="V68" s="456"/>
      <c r="W68" s="19"/>
    </row>
    <row r="69" spans="2:23" ht="15" customHeight="1">
      <c r="B69" s="472"/>
      <c r="C69" s="472"/>
      <c r="D69" s="29" t="s">
        <v>707</v>
      </c>
      <c r="E69" s="29" t="s">
        <v>708</v>
      </c>
      <c r="F69" s="29" t="s">
        <v>709</v>
      </c>
      <c r="G69" s="29" t="s">
        <v>710</v>
      </c>
      <c r="H69" s="29" t="s">
        <v>1562</v>
      </c>
      <c r="I69" s="29" t="s">
        <v>1555</v>
      </c>
      <c r="J69" s="29" t="s">
        <v>1523</v>
      </c>
      <c r="K69" s="29" t="s">
        <v>1504</v>
      </c>
      <c r="L69" s="29" t="s">
        <v>1452</v>
      </c>
      <c r="M69" s="29" t="s">
        <v>1442</v>
      </c>
      <c r="N69" s="29" t="s">
        <v>1438</v>
      </c>
      <c r="O69" s="29" t="s">
        <v>1436</v>
      </c>
      <c r="P69" s="29" t="s">
        <v>1435</v>
      </c>
      <c r="Q69" s="29" t="s">
        <v>1430</v>
      </c>
      <c r="R69" s="29" t="s">
        <v>1434</v>
      </c>
      <c r="S69" s="29" t="s">
        <v>705</v>
      </c>
      <c r="T69" s="30" t="s">
        <v>704</v>
      </c>
      <c r="U69" s="30" t="s">
        <v>1002</v>
      </c>
      <c r="V69" s="29" t="s">
        <v>1003</v>
      </c>
      <c r="W69" s="19"/>
    </row>
    <row r="70" spans="2:23" ht="15" customHeight="1"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2"/>
      <c r="W70" s="448">
        <f>U71+V71</f>
        <v>4</v>
      </c>
    </row>
    <row r="71" spans="2:23" ht="16.5" customHeight="1">
      <c r="B71" s="57" t="s">
        <v>749</v>
      </c>
      <c r="C71" s="58" t="s">
        <v>746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58">
        <f>SUM(U72:U74)</f>
        <v>1</v>
      </c>
      <c r="V71" s="70">
        <f>SUM(V72:V74)</f>
        <v>3</v>
      </c>
      <c r="W71" s="449"/>
    </row>
    <row r="72" spans="2:23" ht="15" customHeight="1">
      <c r="B72" s="61">
        <v>1</v>
      </c>
      <c r="C72" s="61" t="s">
        <v>747</v>
      </c>
      <c r="D72" s="61"/>
      <c r="E72" s="61"/>
      <c r="F72" s="61"/>
      <c r="G72" s="61"/>
      <c r="H72" s="61"/>
      <c r="I72" s="61"/>
      <c r="J72" s="61"/>
      <c r="K72" s="61">
        <v>1</v>
      </c>
      <c r="L72" s="61"/>
      <c r="M72" s="61"/>
      <c r="N72" s="61"/>
      <c r="O72" s="61"/>
      <c r="P72" s="61"/>
      <c r="Q72" s="61"/>
      <c r="R72" s="61"/>
      <c r="S72" s="61"/>
      <c r="T72" s="61"/>
      <c r="U72" s="77">
        <f>SUM(C72:S72)</f>
        <v>1</v>
      </c>
      <c r="V72" s="62" t="s">
        <v>1540</v>
      </c>
      <c r="W72" s="449"/>
    </row>
    <row r="73" spans="2:23" ht="15" customHeight="1">
      <c r="B73" s="61">
        <v>2</v>
      </c>
      <c r="C73" s="61" t="s">
        <v>748</v>
      </c>
      <c r="D73" s="61"/>
      <c r="E73" s="61"/>
      <c r="F73" s="61"/>
      <c r="G73" s="61"/>
      <c r="H73" s="61"/>
      <c r="I73" s="61" t="s">
        <v>1540</v>
      </c>
      <c r="J73" s="61">
        <v>2</v>
      </c>
      <c r="K73" s="61">
        <v>1</v>
      </c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2">
        <f>SUM(D73:T73)</f>
        <v>3</v>
      </c>
      <c r="W73" s="449"/>
    </row>
    <row r="74" spans="2:23" ht="15" customHeight="1"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4" t="s">
        <v>1540</v>
      </c>
      <c r="W74" s="450"/>
    </row>
    <row r="75" spans="2:23" ht="17.25" customHeight="1">
      <c r="B75" s="69" t="s">
        <v>893</v>
      </c>
      <c r="C75" s="70" t="s">
        <v>750</v>
      </c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60">
        <f>SUM(U76:U77)</f>
        <v>0</v>
      </c>
      <c r="V75" s="60">
        <f>SUM(V76:V77)</f>
        <v>4</v>
      </c>
      <c r="W75" s="448">
        <f>U75+V75</f>
        <v>4</v>
      </c>
    </row>
    <row r="76" spans="2:23" ht="15" customHeight="1">
      <c r="B76" s="61">
        <v>1</v>
      </c>
      <c r="C76" s="61" t="s">
        <v>750</v>
      </c>
      <c r="D76" s="61" t="s">
        <v>1540</v>
      </c>
      <c r="E76" s="61"/>
      <c r="F76" s="61">
        <v>1</v>
      </c>
      <c r="G76" s="61"/>
      <c r="H76" s="61">
        <v>3</v>
      </c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2">
        <f>SUM(D76:T76)</f>
        <v>4</v>
      </c>
      <c r="W76" s="449"/>
    </row>
    <row r="77" spans="2:23" ht="15" customHeight="1" thickBot="1"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2" t="s">
        <v>1540</v>
      </c>
      <c r="W77" s="450"/>
    </row>
    <row r="78" spans="2:24" ht="24" customHeight="1" thickBot="1">
      <c r="B78" s="469" t="s">
        <v>753</v>
      </c>
      <c r="C78" s="470"/>
      <c r="D78" s="50">
        <f aca="true" t="shared" si="4" ref="D78:T78">SUM(D7:D77)</f>
        <v>0</v>
      </c>
      <c r="E78" s="51">
        <f t="shared" si="4"/>
        <v>0</v>
      </c>
      <c r="F78" s="51">
        <f t="shared" si="4"/>
        <v>1</v>
      </c>
      <c r="G78" s="52">
        <f t="shared" si="4"/>
        <v>0</v>
      </c>
      <c r="H78" s="50">
        <f t="shared" si="4"/>
        <v>3</v>
      </c>
      <c r="I78" s="51">
        <f t="shared" si="4"/>
        <v>0</v>
      </c>
      <c r="J78" s="51">
        <f t="shared" si="4"/>
        <v>20</v>
      </c>
      <c r="K78" s="52">
        <f t="shared" si="4"/>
        <v>31</v>
      </c>
      <c r="L78" s="50">
        <f t="shared" si="4"/>
        <v>37</v>
      </c>
      <c r="M78" s="51">
        <f t="shared" si="4"/>
        <v>97</v>
      </c>
      <c r="N78" s="51">
        <f t="shared" si="4"/>
        <v>33</v>
      </c>
      <c r="O78" s="52">
        <f t="shared" si="4"/>
        <v>103</v>
      </c>
      <c r="P78" s="50">
        <f t="shared" si="4"/>
        <v>47</v>
      </c>
      <c r="Q78" s="51">
        <f t="shared" si="4"/>
        <v>15</v>
      </c>
      <c r="R78" s="51">
        <f t="shared" si="4"/>
        <v>3</v>
      </c>
      <c r="S78" s="51">
        <f t="shared" si="4"/>
        <v>1</v>
      </c>
      <c r="T78" s="52">
        <f t="shared" si="4"/>
        <v>0</v>
      </c>
      <c r="U78" s="25">
        <f>U7+U12+U29+U38+U52+U71+U75</f>
        <v>293</v>
      </c>
      <c r="V78" s="25">
        <f>V7+V12+V29+V38+V52+V71+V75</f>
        <v>98</v>
      </c>
      <c r="W78" s="26" t="s">
        <v>1540</v>
      </c>
      <c r="X78" t="s">
        <v>1540</v>
      </c>
    </row>
    <row r="79" spans="2:23" ht="15" customHeight="1">
      <c r="B79" s="8"/>
      <c r="C79" s="8"/>
      <c r="D79" s="432" t="s">
        <v>1072</v>
      </c>
      <c r="E79" s="433"/>
      <c r="F79" s="433"/>
      <c r="G79" s="442">
        <f>SUM(D78:G78)</f>
        <v>1</v>
      </c>
      <c r="H79" s="436" t="s">
        <v>1073</v>
      </c>
      <c r="I79" s="437"/>
      <c r="J79" s="437"/>
      <c r="K79" s="440">
        <f>SUM(H78:K78)</f>
        <v>54</v>
      </c>
      <c r="L79" s="463" t="s">
        <v>1074</v>
      </c>
      <c r="M79" s="464"/>
      <c r="N79" s="464"/>
      <c r="O79" s="467">
        <f>SUM(L78:O78)</f>
        <v>270</v>
      </c>
      <c r="P79" s="457" t="s">
        <v>1075</v>
      </c>
      <c r="Q79" s="458"/>
      <c r="R79" s="458"/>
      <c r="S79" s="458"/>
      <c r="T79" s="461">
        <f>SUM(P78:T78)</f>
        <v>66</v>
      </c>
      <c r="U79" s="428">
        <f>U78+V78</f>
        <v>391</v>
      </c>
      <c r="V79" s="429"/>
      <c r="W79" s="8"/>
    </row>
    <row r="80" spans="2:23" ht="15" customHeight="1" thickBot="1">
      <c r="B80" s="8"/>
      <c r="C80" s="8"/>
      <c r="D80" s="434"/>
      <c r="E80" s="435"/>
      <c r="F80" s="435"/>
      <c r="G80" s="443"/>
      <c r="H80" s="438"/>
      <c r="I80" s="439"/>
      <c r="J80" s="439"/>
      <c r="K80" s="441"/>
      <c r="L80" s="465"/>
      <c r="M80" s="466"/>
      <c r="N80" s="466"/>
      <c r="O80" s="468"/>
      <c r="P80" s="459"/>
      <c r="Q80" s="460"/>
      <c r="R80" s="460"/>
      <c r="S80" s="460"/>
      <c r="T80" s="462"/>
      <c r="U80" s="430"/>
      <c r="V80" s="431"/>
      <c r="W80" s="8"/>
    </row>
    <row r="81" spans="2:23" ht="13.5" thickBot="1">
      <c r="B81" s="8"/>
      <c r="C81" s="8"/>
      <c r="D81" s="8"/>
      <c r="E81" s="8"/>
      <c r="F81" s="8"/>
      <c r="G81" s="8"/>
      <c r="H81" s="8" t="s">
        <v>1540</v>
      </c>
      <c r="I81" s="8"/>
      <c r="J81" s="8" t="s">
        <v>1540</v>
      </c>
      <c r="K81" s="8" t="s">
        <v>1540</v>
      </c>
      <c r="L81" s="8" t="s">
        <v>1540</v>
      </c>
      <c r="M81" s="8" t="s">
        <v>1540</v>
      </c>
      <c r="N81" s="8"/>
      <c r="O81" s="8"/>
      <c r="P81" s="8"/>
      <c r="Q81" s="8"/>
      <c r="R81" s="8"/>
      <c r="S81" s="8"/>
      <c r="T81" s="8"/>
      <c r="U81" s="8"/>
      <c r="V81" s="8" t="s">
        <v>1540</v>
      </c>
      <c r="W81" s="8"/>
    </row>
    <row r="82" spans="2:23" ht="20.25" thickBot="1">
      <c r="B82" s="426" t="s">
        <v>1228</v>
      </c>
      <c r="C82" s="427"/>
      <c r="D82" s="53">
        <f aca="true" t="shared" si="5" ref="D82:T82">D78</f>
        <v>0</v>
      </c>
      <c r="E82" s="53">
        <f t="shared" si="5"/>
        <v>0</v>
      </c>
      <c r="F82" s="53">
        <f t="shared" si="5"/>
        <v>1</v>
      </c>
      <c r="G82" s="53">
        <f t="shared" si="5"/>
        <v>0</v>
      </c>
      <c r="H82" s="53">
        <f t="shared" si="5"/>
        <v>3</v>
      </c>
      <c r="I82" s="53">
        <f t="shared" si="5"/>
        <v>0</v>
      </c>
      <c r="J82" s="53">
        <f t="shared" si="5"/>
        <v>20</v>
      </c>
      <c r="K82" s="53">
        <f t="shared" si="5"/>
        <v>31</v>
      </c>
      <c r="L82" s="53">
        <f t="shared" si="5"/>
        <v>37</v>
      </c>
      <c r="M82" s="53">
        <f t="shared" si="5"/>
        <v>97</v>
      </c>
      <c r="N82" s="53">
        <f t="shared" si="5"/>
        <v>33</v>
      </c>
      <c r="O82" s="53">
        <f t="shared" si="5"/>
        <v>103</v>
      </c>
      <c r="P82" s="53">
        <f t="shared" si="5"/>
        <v>47</v>
      </c>
      <c r="Q82" s="53">
        <f t="shared" si="5"/>
        <v>15</v>
      </c>
      <c r="R82" s="53">
        <f t="shared" si="5"/>
        <v>3</v>
      </c>
      <c r="S82" s="53">
        <f t="shared" si="5"/>
        <v>1</v>
      </c>
      <c r="T82" s="53">
        <f t="shared" si="5"/>
        <v>0</v>
      </c>
      <c r="U82" s="444">
        <f>SUM(D82:T82)</f>
        <v>391</v>
      </c>
      <c r="V82" s="445"/>
      <c r="W82" s="19"/>
    </row>
    <row r="83" spans="2:23" ht="13.5" thickBot="1">
      <c r="B83" s="14"/>
      <c r="C83" s="14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27"/>
      <c r="V83" s="27"/>
      <c r="W83" s="19"/>
    </row>
    <row r="84" spans="2:23" ht="20.25" thickBot="1">
      <c r="B84" s="426" t="s">
        <v>1229</v>
      </c>
      <c r="C84" s="427"/>
      <c r="D84" s="54">
        <v>0</v>
      </c>
      <c r="E84" s="54">
        <f>E80</f>
        <v>0</v>
      </c>
      <c r="F84" s="54">
        <f>F80</f>
        <v>0</v>
      </c>
      <c r="G84" s="54">
        <f>G80</f>
        <v>0</v>
      </c>
      <c r="H84" s="54">
        <f>H80</f>
        <v>0</v>
      </c>
      <c r="I84" s="54">
        <f>I80</f>
        <v>0</v>
      </c>
      <c r="J84" s="55">
        <v>0</v>
      </c>
      <c r="K84" s="54">
        <f>K80</f>
        <v>0</v>
      </c>
      <c r="L84" s="55">
        <v>0</v>
      </c>
      <c r="M84" s="54">
        <f aca="true" t="shared" si="6" ref="M84:T84">M80</f>
        <v>0</v>
      </c>
      <c r="N84" s="54">
        <f t="shared" si="6"/>
        <v>0</v>
      </c>
      <c r="O84" s="54">
        <f t="shared" si="6"/>
        <v>0</v>
      </c>
      <c r="P84" s="54">
        <f t="shared" si="6"/>
        <v>0</v>
      </c>
      <c r="Q84" s="54">
        <f t="shared" si="6"/>
        <v>0</v>
      </c>
      <c r="R84" s="54">
        <f t="shared" si="6"/>
        <v>0</v>
      </c>
      <c r="S84" s="54">
        <f t="shared" si="6"/>
        <v>0</v>
      </c>
      <c r="T84" s="54">
        <f t="shared" si="6"/>
        <v>0</v>
      </c>
      <c r="U84" s="446">
        <f>SUM(D84:T84)</f>
        <v>0</v>
      </c>
      <c r="V84" s="447"/>
      <c r="W84" s="19"/>
    </row>
    <row r="85" spans="2:23" ht="13.5" thickBot="1">
      <c r="B85" s="82"/>
      <c r="C85" s="82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19"/>
    </row>
    <row r="86" spans="2:23" ht="20.25" thickBot="1">
      <c r="B86" s="426" t="s">
        <v>1230</v>
      </c>
      <c r="C86" s="427"/>
      <c r="D86" s="50">
        <f>D82-D84</f>
        <v>0</v>
      </c>
      <c r="E86" s="50">
        <f aca="true" t="shared" si="7" ref="E86:T86">E82-E84</f>
        <v>0</v>
      </c>
      <c r="F86" s="50">
        <f t="shared" si="7"/>
        <v>1</v>
      </c>
      <c r="G86" s="50">
        <f t="shared" si="7"/>
        <v>0</v>
      </c>
      <c r="H86" s="50">
        <f t="shared" si="7"/>
        <v>3</v>
      </c>
      <c r="I86" s="50">
        <f t="shared" si="7"/>
        <v>0</v>
      </c>
      <c r="J86" s="50">
        <f t="shared" si="7"/>
        <v>20</v>
      </c>
      <c r="K86" s="50">
        <f t="shared" si="7"/>
        <v>31</v>
      </c>
      <c r="L86" s="50">
        <f t="shared" si="7"/>
        <v>37</v>
      </c>
      <c r="M86" s="50">
        <f t="shared" si="7"/>
        <v>97</v>
      </c>
      <c r="N86" s="50">
        <f t="shared" si="7"/>
        <v>33</v>
      </c>
      <c r="O86" s="50">
        <f t="shared" si="7"/>
        <v>103</v>
      </c>
      <c r="P86" s="50">
        <f t="shared" si="7"/>
        <v>47</v>
      </c>
      <c r="Q86" s="50">
        <f t="shared" si="7"/>
        <v>15</v>
      </c>
      <c r="R86" s="50">
        <f t="shared" si="7"/>
        <v>3</v>
      </c>
      <c r="S86" s="50">
        <f t="shared" si="7"/>
        <v>1</v>
      </c>
      <c r="T86" s="50">
        <f t="shared" si="7"/>
        <v>0</v>
      </c>
      <c r="U86" s="479">
        <f>SUM(D86:T86)</f>
        <v>391</v>
      </c>
      <c r="V86" s="480"/>
      <c r="W86" s="19"/>
    </row>
    <row r="87" spans="2:24" ht="9" customHeight="1">
      <c r="B87" s="8"/>
      <c r="C87" s="8" t="s">
        <v>1540</v>
      </c>
      <c r="D87" s="8"/>
      <c r="E87" s="8"/>
      <c r="F87" s="8"/>
      <c r="G87" s="8"/>
      <c r="H87" s="8" t="s">
        <v>1540</v>
      </c>
      <c r="I87" s="8"/>
      <c r="J87" s="8" t="s">
        <v>1540</v>
      </c>
      <c r="K87" s="8"/>
      <c r="L87" s="8" t="s">
        <v>1540</v>
      </c>
      <c r="M87" s="8" t="s">
        <v>1540</v>
      </c>
      <c r="N87" s="8"/>
      <c r="O87" s="8"/>
      <c r="P87" s="8"/>
      <c r="Q87" s="8"/>
      <c r="R87" s="8"/>
      <c r="S87" s="8"/>
      <c r="T87" s="8"/>
      <c r="U87" s="8"/>
      <c r="V87" s="26" t="s">
        <v>1540</v>
      </c>
      <c r="W87" s="8"/>
      <c r="X87" s="2"/>
    </row>
    <row r="88" spans="2:24" ht="9" customHeight="1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26"/>
      <c r="W88" s="8"/>
      <c r="X88" s="2"/>
    </row>
    <row r="89" spans="2:24" ht="9" customHeight="1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26"/>
      <c r="W89" s="8"/>
      <c r="X89" s="2"/>
    </row>
    <row r="90" spans="2:24" ht="9" customHeight="1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26"/>
      <c r="W90" s="8"/>
      <c r="X90" s="2"/>
    </row>
    <row r="91" spans="2:23" ht="15">
      <c r="B91" s="8"/>
      <c r="C91" s="8"/>
      <c r="D91" s="8"/>
      <c r="E91" s="8"/>
      <c r="F91" s="8"/>
      <c r="G91" s="8"/>
      <c r="H91" s="8"/>
      <c r="I91" s="8"/>
      <c r="J91" s="8"/>
      <c r="K91" s="481" t="s">
        <v>2350</v>
      </c>
      <c r="L91" s="481"/>
      <c r="M91" s="481"/>
      <c r="N91" s="481"/>
      <c r="O91" s="481"/>
      <c r="P91" s="481"/>
      <c r="Q91" s="481"/>
      <c r="R91" s="481"/>
      <c r="S91" s="481"/>
      <c r="T91" s="481"/>
      <c r="U91" s="481"/>
      <c r="V91" s="481"/>
      <c r="W91" s="8"/>
    </row>
    <row r="92" spans="2:23" ht="15">
      <c r="B92" s="8"/>
      <c r="C92" s="8"/>
      <c r="D92" s="8"/>
      <c r="E92" s="8"/>
      <c r="F92" s="8"/>
      <c r="G92" s="8"/>
      <c r="H92" s="8"/>
      <c r="I92" s="8"/>
      <c r="J92" s="8"/>
      <c r="K92" s="481" t="s">
        <v>1213</v>
      </c>
      <c r="L92" s="481"/>
      <c r="M92" s="481"/>
      <c r="N92" s="481"/>
      <c r="O92" s="481"/>
      <c r="P92" s="481"/>
      <c r="Q92" s="481"/>
      <c r="R92" s="481"/>
      <c r="S92" s="481"/>
      <c r="T92" s="481"/>
      <c r="U92" s="481"/>
      <c r="V92" s="481"/>
      <c r="W92" s="8"/>
    </row>
    <row r="93" spans="2:23" ht="15">
      <c r="B93" s="8"/>
      <c r="C93" s="8"/>
      <c r="D93" s="8"/>
      <c r="E93" s="8" t="s">
        <v>1540</v>
      </c>
      <c r="F93" s="8"/>
      <c r="G93" s="8"/>
      <c r="H93" s="8"/>
      <c r="I93" s="8"/>
      <c r="J93" s="8"/>
      <c r="K93" s="481" t="s">
        <v>803</v>
      </c>
      <c r="L93" s="481"/>
      <c r="M93" s="481"/>
      <c r="N93" s="481"/>
      <c r="O93" s="481"/>
      <c r="P93" s="481"/>
      <c r="Q93" s="481"/>
      <c r="R93" s="481"/>
      <c r="S93" s="481"/>
      <c r="T93" s="481"/>
      <c r="U93" s="481"/>
      <c r="V93" s="481"/>
      <c r="W93" s="8"/>
    </row>
    <row r="94" spans="2:23" ht="15">
      <c r="B94" s="8"/>
      <c r="C94" s="8"/>
      <c r="D94" s="8"/>
      <c r="E94" s="8"/>
      <c r="F94" s="8"/>
      <c r="G94" s="8"/>
      <c r="H94" s="8"/>
      <c r="I94" s="8"/>
      <c r="J94" s="8"/>
      <c r="K94" s="265"/>
      <c r="L94" s="265"/>
      <c r="M94" s="265"/>
      <c r="N94" s="265"/>
      <c r="O94" s="265"/>
      <c r="P94" s="265"/>
      <c r="Q94" s="265"/>
      <c r="R94" s="265"/>
      <c r="S94" s="265"/>
      <c r="T94" s="265"/>
      <c r="U94" s="265"/>
      <c r="V94" s="265"/>
      <c r="W94" s="8"/>
    </row>
    <row r="95" spans="2:23" ht="15">
      <c r="B95" s="8"/>
      <c r="C95" s="8"/>
      <c r="D95" s="8"/>
      <c r="E95" s="8"/>
      <c r="F95" s="8"/>
      <c r="G95" s="8"/>
      <c r="H95" s="8"/>
      <c r="I95" s="8"/>
      <c r="J95" s="8"/>
      <c r="K95" s="265"/>
      <c r="L95" s="265"/>
      <c r="M95" s="265"/>
      <c r="N95" s="265"/>
      <c r="O95" s="265"/>
      <c r="P95" s="265"/>
      <c r="Q95" s="265"/>
      <c r="R95" s="265"/>
      <c r="S95" s="265"/>
      <c r="T95" s="265"/>
      <c r="U95" s="265"/>
      <c r="V95" s="265"/>
      <c r="W95" s="8"/>
    </row>
    <row r="96" spans="2:23" ht="15">
      <c r="B96" s="8"/>
      <c r="C96" s="8"/>
      <c r="D96" s="8"/>
      <c r="E96" s="8"/>
      <c r="F96" s="8"/>
      <c r="G96" s="8"/>
      <c r="H96" s="8"/>
      <c r="I96" s="8"/>
      <c r="J96" s="8"/>
      <c r="K96" s="482" t="s">
        <v>1214</v>
      </c>
      <c r="L96" s="482"/>
      <c r="M96" s="482"/>
      <c r="N96" s="482"/>
      <c r="O96" s="482"/>
      <c r="P96" s="482"/>
      <c r="Q96" s="482"/>
      <c r="R96" s="482"/>
      <c r="S96" s="482"/>
      <c r="T96" s="482"/>
      <c r="U96" s="482"/>
      <c r="V96" s="482"/>
      <c r="W96" s="8"/>
    </row>
    <row r="97" spans="2:23" ht="15">
      <c r="B97" s="8"/>
      <c r="C97" s="8"/>
      <c r="D97" s="8"/>
      <c r="E97" s="8"/>
      <c r="F97" s="8"/>
      <c r="G97" s="8"/>
      <c r="H97" s="8"/>
      <c r="I97" s="8"/>
      <c r="J97" s="8"/>
      <c r="K97" s="481" t="s">
        <v>1935</v>
      </c>
      <c r="L97" s="481"/>
      <c r="M97" s="481"/>
      <c r="N97" s="481"/>
      <c r="O97" s="481"/>
      <c r="P97" s="481"/>
      <c r="Q97" s="481"/>
      <c r="R97" s="481"/>
      <c r="S97" s="481"/>
      <c r="T97" s="481"/>
      <c r="U97" s="481"/>
      <c r="V97" s="481"/>
      <c r="W97" s="8"/>
    </row>
    <row r="98" spans="2:23" ht="15">
      <c r="B98" s="8"/>
      <c r="C98" s="8"/>
      <c r="D98" s="8"/>
      <c r="E98" s="8"/>
      <c r="F98" s="8"/>
      <c r="G98" s="8"/>
      <c r="H98" s="8"/>
      <c r="I98" s="8"/>
      <c r="J98" s="8"/>
      <c r="K98" s="481" t="s">
        <v>1123</v>
      </c>
      <c r="L98" s="481"/>
      <c r="M98" s="481"/>
      <c r="N98" s="481"/>
      <c r="O98" s="481"/>
      <c r="P98" s="481"/>
      <c r="Q98" s="481"/>
      <c r="R98" s="481"/>
      <c r="S98" s="481"/>
      <c r="T98" s="481"/>
      <c r="U98" s="481"/>
      <c r="V98" s="481"/>
      <c r="W98" s="8"/>
    </row>
    <row r="99" spans="2:23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ht="12.75">
      <c r="V100" t="s">
        <v>1540</v>
      </c>
    </row>
  </sheetData>
  <sheetProtection/>
  <mergeCells count="53">
    <mergeCell ref="U86:V86"/>
    <mergeCell ref="K98:V98"/>
    <mergeCell ref="K93:V93"/>
    <mergeCell ref="K91:V91"/>
    <mergeCell ref="K92:V92"/>
    <mergeCell ref="K96:V96"/>
    <mergeCell ref="K97:V97"/>
    <mergeCell ref="B1:V1"/>
    <mergeCell ref="B2:V2"/>
    <mergeCell ref="B3:V3"/>
    <mergeCell ref="D5:G5"/>
    <mergeCell ref="H5:K5"/>
    <mergeCell ref="L5:O5"/>
    <mergeCell ref="P5:T5"/>
    <mergeCell ref="B5:B6"/>
    <mergeCell ref="C5:C6"/>
    <mergeCell ref="U5:V5"/>
    <mergeCell ref="B78:C78"/>
    <mergeCell ref="L36:O36"/>
    <mergeCell ref="P36:T36"/>
    <mergeCell ref="B36:B37"/>
    <mergeCell ref="C36:C37"/>
    <mergeCell ref="D36:G36"/>
    <mergeCell ref="H36:K36"/>
    <mergeCell ref="B68:B69"/>
    <mergeCell ref="C68:C69"/>
    <mergeCell ref="D68:G68"/>
    <mergeCell ref="H68:K68"/>
    <mergeCell ref="U36:V36"/>
    <mergeCell ref="U68:V68"/>
    <mergeCell ref="P79:S80"/>
    <mergeCell ref="L68:O68"/>
    <mergeCell ref="P68:T68"/>
    <mergeCell ref="T79:T80"/>
    <mergeCell ref="L79:N80"/>
    <mergeCell ref="O79:O80"/>
    <mergeCell ref="W7:W11"/>
    <mergeCell ref="W70:W74"/>
    <mergeCell ref="W75:W77"/>
    <mergeCell ref="W52:W63"/>
    <mergeCell ref="W38:W51"/>
    <mergeCell ref="W12:W28"/>
    <mergeCell ref="W29:W33"/>
    <mergeCell ref="B82:C82"/>
    <mergeCell ref="B84:C84"/>
    <mergeCell ref="B86:C86"/>
    <mergeCell ref="U79:V80"/>
    <mergeCell ref="D79:F80"/>
    <mergeCell ref="H79:J80"/>
    <mergeCell ref="K79:K80"/>
    <mergeCell ref="G79:G80"/>
    <mergeCell ref="U82:V82"/>
    <mergeCell ref="U84:V84"/>
  </mergeCells>
  <printOptions/>
  <pageMargins left="1.84" right="0" top="1.2" bottom="0.54" header="0.5118110236220472" footer="0.37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70"/>
  <sheetViews>
    <sheetView zoomScale="80" zoomScaleNormal="80" zoomScalePageLayoutView="0" workbookViewId="0" topLeftCell="A247">
      <selection activeCell="M138" sqref="M138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46.00390625" style="0" customWidth="1"/>
    <col min="4" max="4" width="36.140625" style="0" customWidth="1"/>
    <col min="5" max="5" width="14.57421875" style="0" customWidth="1"/>
    <col min="6" max="6" width="36.421875" style="0" customWidth="1"/>
    <col min="7" max="7" width="15.8515625" style="0" customWidth="1"/>
    <col min="8" max="8" width="4.7109375" style="230" customWidth="1"/>
  </cols>
  <sheetData>
    <row r="2" spans="2:9" ht="15">
      <c r="B2" s="483" t="s">
        <v>2311</v>
      </c>
      <c r="C2" s="483"/>
      <c r="D2" s="483"/>
      <c r="E2" s="483"/>
      <c r="F2" s="483"/>
      <c r="G2" s="483"/>
      <c r="H2" s="228"/>
      <c r="I2" s="5"/>
    </row>
    <row r="3" spans="2:9" ht="15">
      <c r="B3" s="483" t="s">
        <v>1200</v>
      </c>
      <c r="C3" s="483"/>
      <c r="D3" s="483"/>
      <c r="E3" s="483"/>
      <c r="F3" s="483"/>
      <c r="G3" s="483"/>
      <c r="H3" s="228"/>
      <c r="I3" s="5"/>
    </row>
    <row r="4" spans="2:9" ht="15">
      <c r="B4" s="483" t="str">
        <f>REKAP!B3</f>
        <v>KEADAAN  BULAN  :  AGUSTUS  2018</v>
      </c>
      <c r="C4" s="483"/>
      <c r="D4" s="483"/>
      <c r="E4" s="483"/>
      <c r="F4" s="483"/>
      <c r="G4" s="483"/>
      <c r="H4" s="228"/>
      <c r="I4" s="5"/>
    </row>
    <row r="5" spans="2:9" ht="12.75">
      <c r="B5" s="183"/>
      <c r="C5" s="183"/>
      <c r="D5" s="183"/>
      <c r="E5" s="183"/>
      <c r="F5" s="183"/>
      <c r="G5" s="183"/>
      <c r="H5" s="228"/>
      <c r="I5" s="5"/>
    </row>
    <row r="6" spans="2:9" ht="15" customHeight="1">
      <c r="B6" s="484" t="s">
        <v>1398</v>
      </c>
      <c r="C6" s="484" t="s">
        <v>1399</v>
      </c>
      <c r="D6" s="484" t="s">
        <v>1201</v>
      </c>
      <c r="E6" s="484" t="s">
        <v>1202</v>
      </c>
      <c r="F6" s="484" t="s">
        <v>1203</v>
      </c>
      <c r="G6" s="486" t="s">
        <v>1312</v>
      </c>
      <c r="H6" s="181"/>
      <c r="I6" s="88"/>
    </row>
    <row r="7" spans="2:9" ht="15" customHeight="1">
      <c r="B7" s="485"/>
      <c r="C7" s="485"/>
      <c r="D7" s="485"/>
      <c r="E7" s="485"/>
      <c r="F7" s="485"/>
      <c r="G7" s="487"/>
      <c r="H7" s="181"/>
      <c r="I7" s="88"/>
    </row>
    <row r="8" spans="1:9" ht="15.75">
      <c r="A8" s="17"/>
      <c r="B8" s="207" t="s">
        <v>716</v>
      </c>
      <c r="C8" s="208" t="s">
        <v>1394</v>
      </c>
      <c r="D8" s="209"/>
      <c r="E8" s="209"/>
      <c r="F8" s="210"/>
      <c r="G8" s="210"/>
      <c r="H8" s="181">
        <v>1</v>
      </c>
      <c r="I8" s="88"/>
    </row>
    <row r="9" spans="1:9" ht="15.75">
      <c r="A9" s="17"/>
      <c r="B9" s="209">
        <v>1</v>
      </c>
      <c r="C9" s="211" t="s">
        <v>1313</v>
      </c>
      <c r="D9" s="212" t="s">
        <v>1321</v>
      </c>
      <c r="E9" s="213" t="s">
        <v>1322</v>
      </c>
      <c r="F9" s="214" t="s">
        <v>1395</v>
      </c>
      <c r="G9" s="210" t="s">
        <v>1494</v>
      </c>
      <c r="H9" s="181"/>
      <c r="I9" s="88"/>
    </row>
    <row r="10" spans="1:9" ht="15.75">
      <c r="A10" s="17"/>
      <c r="B10" s="202"/>
      <c r="C10" s="204"/>
      <c r="D10" s="202"/>
      <c r="E10" s="205"/>
      <c r="F10" s="206"/>
      <c r="G10" s="203" t="s">
        <v>1540</v>
      </c>
      <c r="H10" s="181"/>
      <c r="I10" s="88"/>
    </row>
    <row r="11" spans="1:9" ht="15.75">
      <c r="A11" s="17"/>
      <c r="B11" s="309" t="s">
        <v>717</v>
      </c>
      <c r="C11" s="310" t="s">
        <v>2230</v>
      </c>
      <c r="D11" s="202"/>
      <c r="E11" s="205"/>
      <c r="F11" s="206"/>
      <c r="G11" s="203"/>
      <c r="H11" s="181">
        <v>6</v>
      </c>
      <c r="I11" s="88"/>
    </row>
    <row r="12" spans="1:9" ht="15.75">
      <c r="A12" s="17"/>
      <c r="B12" s="209">
        <v>1</v>
      </c>
      <c r="C12" s="211" t="s">
        <v>1888</v>
      </c>
      <c r="D12" s="212" t="s">
        <v>1836</v>
      </c>
      <c r="E12" s="215" t="s">
        <v>1838</v>
      </c>
      <c r="F12" s="214" t="s">
        <v>1837</v>
      </c>
      <c r="G12" s="210" t="s">
        <v>1494</v>
      </c>
      <c r="H12" s="181"/>
      <c r="I12" s="88"/>
    </row>
    <row r="13" spans="1:9" ht="15.75">
      <c r="A13" s="17"/>
      <c r="B13" s="209">
        <v>2</v>
      </c>
      <c r="C13" s="211" t="s">
        <v>1848</v>
      </c>
      <c r="D13" s="212" t="s">
        <v>1851</v>
      </c>
      <c r="E13" s="213" t="s">
        <v>1849</v>
      </c>
      <c r="F13" s="214" t="s">
        <v>1850</v>
      </c>
      <c r="G13" s="210" t="s">
        <v>1494</v>
      </c>
      <c r="H13" s="181"/>
      <c r="I13" s="88"/>
    </row>
    <row r="14" spans="1:9" ht="15.75">
      <c r="A14" s="17"/>
      <c r="B14" s="209">
        <v>3</v>
      </c>
      <c r="C14" s="211" t="s">
        <v>2109</v>
      </c>
      <c r="D14" s="212" t="s">
        <v>2110</v>
      </c>
      <c r="E14" s="311" t="s">
        <v>2073</v>
      </c>
      <c r="F14" s="214" t="s">
        <v>2231</v>
      </c>
      <c r="G14" s="210" t="s">
        <v>1494</v>
      </c>
      <c r="H14" s="181"/>
      <c r="I14" s="88"/>
    </row>
    <row r="15" spans="1:9" ht="15.75">
      <c r="A15" s="17"/>
      <c r="B15" s="209"/>
      <c r="C15" s="211"/>
      <c r="D15" s="212"/>
      <c r="E15" s="311"/>
      <c r="F15" s="214" t="s">
        <v>2232</v>
      </c>
      <c r="G15" s="210"/>
      <c r="H15" s="181"/>
      <c r="I15" s="88"/>
    </row>
    <row r="16" spans="1:9" ht="15.75">
      <c r="A16" s="17"/>
      <c r="B16" s="209">
        <v>5</v>
      </c>
      <c r="C16" s="211" t="s">
        <v>2112</v>
      </c>
      <c r="D16" s="212" t="s">
        <v>2113</v>
      </c>
      <c r="E16" s="311" t="s">
        <v>2073</v>
      </c>
      <c r="F16" s="214" t="s">
        <v>2114</v>
      </c>
      <c r="G16" s="210" t="s">
        <v>1494</v>
      </c>
      <c r="H16" s="181"/>
      <c r="I16" s="88"/>
    </row>
    <row r="17" spans="1:9" ht="15.75">
      <c r="A17" s="17"/>
      <c r="B17" s="209">
        <v>6</v>
      </c>
      <c r="C17" s="211" t="s">
        <v>2233</v>
      </c>
      <c r="D17" s="212" t="s">
        <v>2234</v>
      </c>
      <c r="E17" s="311" t="s">
        <v>2073</v>
      </c>
      <c r="F17" s="214" t="s">
        <v>2127</v>
      </c>
      <c r="G17" s="210" t="s">
        <v>1494</v>
      </c>
      <c r="H17" s="181"/>
      <c r="I17" s="88"/>
    </row>
    <row r="18" spans="1:9" ht="15.75">
      <c r="A18" s="17"/>
      <c r="B18" s="209">
        <v>7</v>
      </c>
      <c r="C18" s="211" t="s">
        <v>2174</v>
      </c>
      <c r="D18" s="212" t="s">
        <v>2175</v>
      </c>
      <c r="E18" s="311" t="s">
        <v>2073</v>
      </c>
      <c r="F18" s="214" t="s">
        <v>2176</v>
      </c>
      <c r="G18" s="210" t="s">
        <v>1494</v>
      </c>
      <c r="H18" s="181"/>
      <c r="I18" s="88"/>
    </row>
    <row r="19" spans="1:9" ht="15.75">
      <c r="A19" s="17"/>
      <c r="B19" s="202"/>
      <c r="C19" s="204"/>
      <c r="D19" s="202"/>
      <c r="E19" s="205"/>
      <c r="F19" s="206"/>
      <c r="G19" s="203"/>
      <c r="H19" s="181"/>
      <c r="I19" s="88"/>
    </row>
    <row r="20" spans="1:9" ht="15" customHeight="1">
      <c r="A20" s="17"/>
      <c r="B20" s="184" t="s">
        <v>706</v>
      </c>
      <c r="C20" s="185" t="s">
        <v>1204</v>
      </c>
      <c r="D20" s="186"/>
      <c r="E20" s="186"/>
      <c r="F20" s="187"/>
      <c r="G20" s="187" t="s">
        <v>1540</v>
      </c>
      <c r="H20" s="181">
        <v>3</v>
      </c>
      <c r="I20" s="88"/>
    </row>
    <row r="21" spans="1:9" ht="15" customHeight="1">
      <c r="A21" s="17"/>
      <c r="B21" s="186">
        <v>1</v>
      </c>
      <c r="C21" s="188" t="s">
        <v>1205</v>
      </c>
      <c r="D21" s="189" t="s">
        <v>106</v>
      </c>
      <c r="E21" s="190" t="s">
        <v>820</v>
      </c>
      <c r="F21" s="216" t="s">
        <v>1206</v>
      </c>
      <c r="G21" s="191" t="s">
        <v>1501</v>
      </c>
      <c r="H21" s="181" t="s">
        <v>1540</v>
      </c>
      <c r="I21" s="88"/>
    </row>
    <row r="22" spans="1:9" ht="15" customHeight="1">
      <c r="A22" s="17"/>
      <c r="B22" s="186">
        <v>2</v>
      </c>
      <c r="C22" s="188" t="s">
        <v>82</v>
      </c>
      <c r="D22" s="189" t="s">
        <v>107</v>
      </c>
      <c r="E22" s="192" t="s">
        <v>43</v>
      </c>
      <c r="F22" s="216" t="s">
        <v>1206</v>
      </c>
      <c r="G22" s="191" t="s">
        <v>1494</v>
      </c>
      <c r="H22" s="181"/>
      <c r="I22" s="88"/>
    </row>
    <row r="23" spans="1:9" ht="15" customHeight="1">
      <c r="A23" s="17"/>
      <c r="B23" s="186">
        <v>3</v>
      </c>
      <c r="C23" s="188" t="s">
        <v>2187</v>
      </c>
      <c r="D23" s="189" t="s">
        <v>2188</v>
      </c>
      <c r="E23" s="311" t="s">
        <v>2073</v>
      </c>
      <c r="F23" s="216" t="s">
        <v>1206</v>
      </c>
      <c r="G23" s="191" t="s">
        <v>1494</v>
      </c>
      <c r="H23" s="181"/>
      <c r="I23" s="88"/>
    </row>
    <row r="24" spans="1:9" ht="15" customHeight="1">
      <c r="A24" s="17"/>
      <c r="B24" s="186"/>
      <c r="C24" s="188"/>
      <c r="D24" s="189"/>
      <c r="E24" s="186"/>
      <c r="F24" s="193"/>
      <c r="G24" s="187"/>
      <c r="H24" s="181"/>
      <c r="I24" s="88"/>
    </row>
    <row r="25" spans="1:9" ht="15" customHeight="1">
      <c r="A25" s="17"/>
      <c r="B25" s="198" t="s">
        <v>735</v>
      </c>
      <c r="C25" s="199" t="s">
        <v>1585</v>
      </c>
      <c r="D25" s="195"/>
      <c r="E25" s="192"/>
      <c r="F25" s="196"/>
      <c r="G25" s="187"/>
      <c r="H25" s="181">
        <v>3</v>
      </c>
      <c r="I25" s="88"/>
    </row>
    <row r="26" spans="1:9" ht="15" customHeight="1">
      <c r="A26" s="17"/>
      <c r="B26" s="186">
        <v>1</v>
      </c>
      <c r="C26" s="188" t="s">
        <v>1889</v>
      </c>
      <c r="D26" s="189" t="s">
        <v>1318</v>
      </c>
      <c r="E26" s="190" t="s">
        <v>1336</v>
      </c>
      <c r="F26" s="193" t="s">
        <v>721</v>
      </c>
      <c r="G26" s="191" t="s">
        <v>1494</v>
      </c>
      <c r="H26" s="181"/>
      <c r="I26" s="88"/>
    </row>
    <row r="27" spans="1:13" ht="15" customHeight="1">
      <c r="A27" s="17"/>
      <c r="B27" s="186">
        <v>2</v>
      </c>
      <c r="C27" s="188" t="s">
        <v>2156</v>
      </c>
      <c r="D27" s="189" t="s">
        <v>2235</v>
      </c>
      <c r="E27" s="311" t="s">
        <v>2073</v>
      </c>
      <c r="F27" s="196" t="s">
        <v>721</v>
      </c>
      <c r="G27" s="187" t="s">
        <v>1494</v>
      </c>
      <c r="H27" s="181"/>
      <c r="I27" s="88"/>
      <c r="M27" t="s">
        <v>1540</v>
      </c>
    </row>
    <row r="28" spans="1:9" ht="15" customHeight="1">
      <c r="A28" s="17"/>
      <c r="B28" s="186">
        <v>3</v>
      </c>
      <c r="C28" s="188" t="s">
        <v>2177</v>
      </c>
      <c r="D28" s="189" t="s">
        <v>2178</v>
      </c>
      <c r="E28" s="311" t="s">
        <v>2073</v>
      </c>
      <c r="F28" s="196" t="s">
        <v>721</v>
      </c>
      <c r="G28" s="187" t="s">
        <v>1494</v>
      </c>
      <c r="H28" s="181"/>
      <c r="I28" s="88"/>
    </row>
    <row r="29" spans="1:9" ht="15" customHeight="1">
      <c r="A29" s="17"/>
      <c r="B29" s="186"/>
      <c r="C29" s="188"/>
      <c r="D29" s="189"/>
      <c r="E29" s="311"/>
      <c r="F29" s="196"/>
      <c r="G29" s="187"/>
      <c r="H29" s="181"/>
      <c r="I29" s="88"/>
    </row>
    <row r="30" spans="1:14" ht="15" customHeight="1">
      <c r="A30" s="17"/>
      <c r="B30" s="197"/>
      <c r="C30" s="314" t="s">
        <v>2256</v>
      </c>
      <c r="D30" s="195"/>
      <c r="E30" s="311"/>
      <c r="F30" s="196"/>
      <c r="G30" s="187"/>
      <c r="H30" s="181">
        <v>1</v>
      </c>
      <c r="I30" s="88"/>
      <c r="N30" t="s">
        <v>1540</v>
      </c>
    </row>
    <row r="31" spans="1:9" ht="15" customHeight="1">
      <c r="A31" s="17"/>
      <c r="B31" s="197">
        <v>1</v>
      </c>
      <c r="C31" s="194" t="s">
        <v>843</v>
      </c>
      <c r="D31" s="195" t="s">
        <v>260</v>
      </c>
      <c r="E31" s="192" t="s">
        <v>858</v>
      </c>
      <c r="F31" s="196" t="s">
        <v>878</v>
      </c>
      <c r="G31" s="187" t="s">
        <v>1494</v>
      </c>
      <c r="H31" s="181"/>
      <c r="I31" s="88"/>
    </row>
    <row r="32" spans="1:9" ht="15" customHeight="1">
      <c r="A32" s="17"/>
      <c r="B32" s="186"/>
      <c r="C32" s="188"/>
      <c r="D32" s="189"/>
      <c r="E32" s="311"/>
      <c r="F32" s="196"/>
      <c r="G32" s="187"/>
      <c r="H32" s="181"/>
      <c r="I32" s="88"/>
    </row>
    <row r="33" spans="1:9" ht="15" customHeight="1">
      <c r="A33" s="17"/>
      <c r="B33" s="197"/>
      <c r="C33" s="194"/>
      <c r="D33" s="195"/>
      <c r="E33" s="311"/>
      <c r="F33" s="196"/>
      <c r="G33" s="187"/>
      <c r="H33" s="181"/>
      <c r="I33" s="88"/>
    </row>
    <row r="34" spans="1:9" ht="15" customHeight="1">
      <c r="A34" s="17"/>
      <c r="B34" s="197"/>
      <c r="C34" s="194"/>
      <c r="D34" s="195"/>
      <c r="E34" s="311"/>
      <c r="F34" s="196"/>
      <c r="G34" s="187"/>
      <c r="H34" s="181"/>
      <c r="I34" s="88"/>
    </row>
    <row r="35" spans="1:9" ht="15" customHeight="1">
      <c r="A35" s="17"/>
      <c r="B35" s="198" t="s">
        <v>745</v>
      </c>
      <c r="C35" s="199" t="s">
        <v>1664</v>
      </c>
      <c r="D35" s="195"/>
      <c r="E35" s="192"/>
      <c r="F35" s="196"/>
      <c r="G35" s="187"/>
      <c r="H35" s="181">
        <v>20</v>
      </c>
      <c r="I35" s="88"/>
    </row>
    <row r="36" spans="1:9" ht="15" customHeight="1">
      <c r="A36" s="17"/>
      <c r="B36" s="197">
        <v>1</v>
      </c>
      <c r="C36" s="194" t="s">
        <v>1665</v>
      </c>
      <c r="D36" s="195" t="s">
        <v>1666</v>
      </c>
      <c r="E36" s="192" t="s">
        <v>1662</v>
      </c>
      <c r="F36" s="196" t="s">
        <v>921</v>
      </c>
      <c r="G36" s="187" t="s">
        <v>1494</v>
      </c>
      <c r="H36" s="181"/>
      <c r="I36" s="88"/>
    </row>
    <row r="37" spans="1:12" ht="15" customHeight="1">
      <c r="A37" s="17"/>
      <c r="B37" s="197">
        <v>2</v>
      </c>
      <c r="C37" s="194" t="s">
        <v>1679</v>
      </c>
      <c r="D37" s="195" t="s">
        <v>1680</v>
      </c>
      <c r="E37" s="192" t="s">
        <v>1662</v>
      </c>
      <c r="F37" s="196" t="s">
        <v>921</v>
      </c>
      <c r="G37" s="187" t="s">
        <v>1494</v>
      </c>
      <c r="H37" s="181"/>
      <c r="I37" s="88"/>
      <c r="L37" s="17" t="s">
        <v>1540</v>
      </c>
    </row>
    <row r="38" spans="1:9" ht="15" customHeight="1">
      <c r="A38" s="17"/>
      <c r="B38" s="197">
        <v>3</v>
      </c>
      <c r="C38" s="194" t="s">
        <v>1669</v>
      </c>
      <c r="D38" s="195" t="s">
        <v>1670</v>
      </c>
      <c r="E38" s="192" t="s">
        <v>1662</v>
      </c>
      <c r="F38" s="196" t="s">
        <v>921</v>
      </c>
      <c r="G38" s="187" t="s">
        <v>1494</v>
      </c>
      <c r="H38" s="181"/>
      <c r="I38" s="88"/>
    </row>
    <row r="39" spans="1:12" ht="15" customHeight="1">
      <c r="A39" s="17"/>
      <c r="B39" s="197">
        <v>4</v>
      </c>
      <c r="C39" s="194" t="s">
        <v>1689</v>
      </c>
      <c r="D39" s="195" t="s">
        <v>1690</v>
      </c>
      <c r="E39" s="192" t="s">
        <v>1662</v>
      </c>
      <c r="F39" s="196" t="s">
        <v>921</v>
      </c>
      <c r="G39" s="187" t="s">
        <v>1494</v>
      </c>
      <c r="H39" s="181"/>
      <c r="I39" s="88"/>
      <c r="L39" s="17" t="s">
        <v>1540</v>
      </c>
    </row>
    <row r="40" spans="1:9" ht="15" customHeight="1">
      <c r="A40" s="17"/>
      <c r="B40" s="197">
        <v>5</v>
      </c>
      <c r="C40" s="194" t="s">
        <v>1687</v>
      </c>
      <c r="D40" s="195" t="s">
        <v>1688</v>
      </c>
      <c r="E40" s="192" t="s">
        <v>1662</v>
      </c>
      <c r="F40" s="196" t="s">
        <v>921</v>
      </c>
      <c r="G40" s="191" t="s">
        <v>1494</v>
      </c>
      <c r="H40" s="181"/>
      <c r="I40" s="88"/>
    </row>
    <row r="41" spans="1:9" ht="15" customHeight="1">
      <c r="A41" s="17"/>
      <c r="B41" s="197">
        <v>6</v>
      </c>
      <c r="C41" s="194" t="s">
        <v>1671</v>
      </c>
      <c r="D41" s="195" t="s">
        <v>1672</v>
      </c>
      <c r="E41" s="192" t="s">
        <v>1662</v>
      </c>
      <c r="F41" s="196" t="s">
        <v>921</v>
      </c>
      <c r="G41" s="191" t="s">
        <v>1494</v>
      </c>
      <c r="H41" s="181"/>
      <c r="I41" s="88"/>
    </row>
    <row r="42" spans="1:9" ht="15" customHeight="1">
      <c r="A42" s="17"/>
      <c r="B42" s="197">
        <v>7</v>
      </c>
      <c r="C42" s="194" t="s">
        <v>1693</v>
      </c>
      <c r="D42" s="195" t="s">
        <v>1694</v>
      </c>
      <c r="E42" s="192" t="s">
        <v>1662</v>
      </c>
      <c r="F42" s="196" t="s">
        <v>921</v>
      </c>
      <c r="G42" s="191" t="s">
        <v>1494</v>
      </c>
      <c r="H42" s="181"/>
      <c r="I42" s="88"/>
    </row>
    <row r="43" spans="1:9" ht="15" customHeight="1">
      <c r="A43" s="17"/>
      <c r="B43" s="197">
        <v>8</v>
      </c>
      <c r="C43" s="194" t="s">
        <v>1673</v>
      </c>
      <c r="D43" s="195" t="s">
        <v>1674</v>
      </c>
      <c r="E43" s="192" t="s">
        <v>1662</v>
      </c>
      <c r="F43" s="196" t="s">
        <v>921</v>
      </c>
      <c r="G43" s="191" t="s">
        <v>1494</v>
      </c>
      <c r="H43" s="181"/>
      <c r="I43" s="88"/>
    </row>
    <row r="44" spans="1:9" ht="15" customHeight="1">
      <c r="A44" s="17"/>
      <c r="B44" s="197">
        <v>9</v>
      </c>
      <c r="C44" s="194" t="s">
        <v>1675</v>
      </c>
      <c r="D44" s="195" t="s">
        <v>1676</v>
      </c>
      <c r="E44" s="192" t="s">
        <v>1662</v>
      </c>
      <c r="F44" s="196" t="s">
        <v>921</v>
      </c>
      <c r="G44" s="191" t="s">
        <v>1494</v>
      </c>
      <c r="H44" s="181"/>
      <c r="I44" s="88"/>
    </row>
    <row r="45" spans="1:9" ht="15" customHeight="1">
      <c r="A45" s="17"/>
      <c r="B45" s="197">
        <v>10</v>
      </c>
      <c r="C45" s="194" t="s">
        <v>1677</v>
      </c>
      <c r="D45" s="195" t="s">
        <v>1678</v>
      </c>
      <c r="E45" s="192" t="s">
        <v>1662</v>
      </c>
      <c r="F45" s="196" t="s">
        <v>921</v>
      </c>
      <c r="G45" s="191" t="s">
        <v>1494</v>
      </c>
      <c r="H45" s="181"/>
      <c r="I45" s="88"/>
    </row>
    <row r="46" spans="1:9" ht="15" customHeight="1">
      <c r="A46" s="17"/>
      <c r="B46" s="197">
        <v>11</v>
      </c>
      <c r="C46" s="194" t="s">
        <v>1711</v>
      </c>
      <c r="D46" s="195" t="s">
        <v>1712</v>
      </c>
      <c r="E46" s="192" t="s">
        <v>1662</v>
      </c>
      <c r="F46" s="196" t="s">
        <v>921</v>
      </c>
      <c r="G46" s="191" t="s">
        <v>1494</v>
      </c>
      <c r="H46" s="181"/>
      <c r="I46" s="88"/>
    </row>
    <row r="47" spans="1:9" ht="15" customHeight="1">
      <c r="A47" s="17"/>
      <c r="B47" s="197">
        <v>12</v>
      </c>
      <c r="C47" s="194" t="s">
        <v>1681</v>
      </c>
      <c r="D47" s="195" t="s">
        <v>1682</v>
      </c>
      <c r="E47" s="192" t="s">
        <v>1662</v>
      </c>
      <c r="F47" s="196" t="s">
        <v>921</v>
      </c>
      <c r="G47" s="187" t="s">
        <v>1494</v>
      </c>
      <c r="H47" s="181"/>
      <c r="I47" s="88"/>
    </row>
    <row r="48" spans="1:9" ht="15" customHeight="1">
      <c r="A48" s="17"/>
      <c r="B48" s="197">
        <v>13</v>
      </c>
      <c r="C48" s="194" t="s">
        <v>1667</v>
      </c>
      <c r="D48" s="195" t="s">
        <v>1668</v>
      </c>
      <c r="E48" s="192" t="s">
        <v>1662</v>
      </c>
      <c r="F48" s="196" t="s">
        <v>921</v>
      </c>
      <c r="G48" s="187" t="s">
        <v>1494</v>
      </c>
      <c r="H48" s="181"/>
      <c r="I48" s="88"/>
    </row>
    <row r="49" spans="1:9" ht="15" customHeight="1">
      <c r="A49" s="17"/>
      <c r="B49" s="197">
        <v>14</v>
      </c>
      <c r="C49" s="194" t="s">
        <v>1691</v>
      </c>
      <c r="D49" s="195" t="s">
        <v>1692</v>
      </c>
      <c r="E49" s="192" t="s">
        <v>1662</v>
      </c>
      <c r="F49" s="196" t="s">
        <v>921</v>
      </c>
      <c r="G49" s="187" t="s">
        <v>1494</v>
      </c>
      <c r="H49" s="181"/>
      <c r="I49" s="88"/>
    </row>
    <row r="50" spans="1:9" ht="15" customHeight="1">
      <c r="A50" s="17"/>
      <c r="B50" s="197">
        <v>15</v>
      </c>
      <c r="C50" s="194" t="s">
        <v>1683</v>
      </c>
      <c r="D50" s="195" t="s">
        <v>1684</v>
      </c>
      <c r="E50" s="192" t="s">
        <v>1662</v>
      </c>
      <c r="F50" s="196" t="s">
        <v>921</v>
      </c>
      <c r="G50" s="187" t="s">
        <v>1494</v>
      </c>
      <c r="H50" s="181"/>
      <c r="I50" s="88"/>
    </row>
    <row r="51" spans="1:9" ht="15" customHeight="1">
      <c r="A51" s="17"/>
      <c r="B51" s="197">
        <v>16</v>
      </c>
      <c r="C51" s="194" t="s">
        <v>1685</v>
      </c>
      <c r="D51" s="195" t="s">
        <v>1686</v>
      </c>
      <c r="E51" s="192" t="s">
        <v>1662</v>
      </c>
      <c r="F51" s="196" t="s">
        <v>921</v>
      </c>
      <c r="G51" s="187" t="s">
        <v>1494</v>
      </c>
      <c r="H51" s="181"/>
      <c r="I51" s="88"/>
    </row>
    <row r="52" spans="1:9" ht="15" customHeight="1">
      <c r="A52" s="17"/>
      <c r="B52" s="197">
        <v>17</v>
      </c>
      <c r="C52" s="194" t="s">
        <v>1697</v>
      </c>
      <c r="D52" s="195" t="s">
        <v>1698</v>
      </c>
      <c r="E52" s="192" t="s">
        <v>1662</v>
      </c>
      <c r="F52" s="196" t="s">
        <v>921</v>
      </c>
      <c r="G52" s="187" t="s">
        <v>1494</v>
      </c>
      <c r="H52" s="181"/>
      <c r="I52" s="88"/>
    </row>
    <row r="53" spans="1:9" ht="15" customHeight="1">
      <c r="A53" s="17"/>
      <c r="B53" s="197">
        <v>18</v>
      </c>
      <c r="C53" s="194" t="s">
        <v>1695</v>
      </c>
      <c r="D53" s="195" t="s">
        <v>1696</v>
      </c>
      <c r="E53" s="192" t="s">
        <v>1662</v>
      </c>
      <c r="F53" s="196" t="s">
        <v>921</v>
      </c>
      <c r="G53" s="187" t="s">
        <v>1494</v>
      </c>
      <c r="H53" s="181"/>
      <c r="I53" s="88"/>
    </row>
    <row r="54" spans="1:9" ht="15" customHeight="1">
      <c r="A54" s="17"/>
      <c r="B54" s="197">
        <v>19</v>
      </c>
      <c r="C54" s="194" t="s">
        <v>1707</v>
      </c>
      <c r="D54" s="195" t="s">
        <v>1708</v>
      </c>
      <c r="E54" s="192" t="s">
        <v>1662</v>
      </c>
      <c r="F54" s="196" t="s">
        <v>921</v>
      </c>
      <c r="G54" s="187" t="s">
        <v>1494</v>
      </c>
      <c r="H54" s="181"/>
      <c r="I54" s="88"/>
    </row>
    <row r="55" spans="1:11" ht="15" customHeight="1">
      <c r="A55" s="17"/>
      <c r="B55" s="197">
        <v>20</v>
      </c>
      <c r="C55" s="194" t="s">
        <v>1869</v>
      </c>
      <c r="D55" s="195" t="s">
        <v>1870</v>
      </c>
      <c r="E55" s="192" t="s">
        <v>1871</v>
      </c>
      <c r="F55" s="196" t="s">
        <v>921</v>
      </c>
      <c r="G55" s="187" t="s">
        <v>1494</v>
      </c>
      <c r="H55" s="181"/>
      <c r="I55" s="88"/>
      <c r="K55" s="17" t="s">
        <v>1540</v>
      </c>
    </row>
    <row r="56" spans="1:9" ht="15" customHeight="1">
      <c r="A56" s="17"/>
      <c r="B56" s="197"/>
      <c r="C56" s="194"/>
      <c r="D56" s="195"/>
      <c r="E56" s="192"/>
      <c r="F56" s="196"/>
      <c r="G56" s="187"/>
      <c r="H56" s="181"/>
      <c r="I56" s="88"/>
    </row>
    <row r="57" spans="1:9" ht="15" customHeight="1">
      <c r="A57" s="17"/>
      <c r="B57" s="184" t="s">
        <v>749</v>
      </c>
      <c r="C57" s="185" t="s">
        <v>1663</v>
      </c>
      <c r="D57" s="189"/>
      <c r="E57" s="186"/>
      <c r="F57" s="193"/>
      <c r="G57" s="187"/>
      <c r="H57" s="181">
        <v>43</v>
      </c>
      <c r="I57" s="88"/>
    </row>
    <row r="58" spans="1:9" ht="15" customHeight="1">
      <c r="A58" s="17"/>
      <c r="B58" s="186">
        <v>1</v>
      </c>
      <c r="C58" s="188" t="s">
        <v>69</v>
      </c>
      <c r="D58" s="189" t="s">
        <v>108</v>
      </c>
      <c r="E58" s="192" t="s">
        <v>43</v>
      </c>
      <c r="F58" s="193" t="s">
        <v>83</v>
      </c>
      <c r="G58" s="187" t="s">
        <v>1494</v>
      </c>
      <c r="H58" s="181"/>
      <c r="I58" s="88"/>
    </row>
    <row r="59" spans="1:9" ht="15" customHeight="1">
      <c r="A59" s="17"/>
      <c r="B59" s="186">
        <v>2</v>
      </c>
      <c r="C59" s="188" t="s">
        <v>70</v>
      </c>
      <c r="D59" s="189" t="s">
        <v>109</v>
      </c>
      <c r="E59" s="192" t="s">
        <v>43</v>
      </c>
      <c r="F59" s="193" t="s">
        <v>83</v>
      </c>
      <c r="G59" s="187" t="s">
        <v>1494</v>
      </c>
      <c r="H59" s="181"/>
      <c r="I59" s="88"/>
    </row>
    <row r="60" spans="1:9" ht="15" customHeight="1">
      <c r="A60" s="17"/>
      <c r="B60" s="186">
        <v>3</v>
      </c>
      <c r="C60" s="188" t="s">
        <v>71</v>
      </c>
      <c r="D60" s="189" t="s">
        <v>110</v>
      </c>
      <c r="E60" s="192" t="s">
        <v>43</v>
      </c>
      <c r="F60" s="193" t="s">
        <v>83</v>
      </c>
      <c r="G60" s="187" t="s">
        <v>1494</v>
      </c>
      <c r="H60" s="181"/>
      <c r="I60" s="88"/>
    </row>
    <row r="61" spans="1:9" ht="15" customHeight="1">
      <c r="A61" s="17"/>
      <c r="B61" s="186">
        <v>4</v>
      </c>
      <c r="C61" s="188" t="s">
        <v>72</v>
      </c>
      <c r="D61" s="189" t="s">
        <v>111</v>
      </c>
      <c r="E61" s="192" t="s">
        <v>43</v>
      </c>
      <c r="F61" s="193" t="s">
        <v>83</v>
      </c>
      <c r="G61" s="187" t="s">
        <v>1494</v>
      </c>
      <c r="H61" s="181"/>
      <c r="I61" s="88"/>
    </row>
    <row r="62" spans="1:12" ht="15" customHeight="1">
      <c r="A62" s="17"/>
      <c r="B62" s="186">
        <v>5</v>
      </c>
      <c r="C62" s="188" t="s">
        <v>73</v>
      </c>
      <c r="D62" s="189" t="s">
        <v>112</v>
      </c>
      <c r="E62" s="192" t="s">
        <v>43</v>
      </c>
      <c r="F62" s="193" t="s">
        <v>83</v>
      </c>
      <c r="G62" s="187" t="s">
        <v>1494</v>
      </c>
      <c r="H62" s="181"/>
      <c r="I62" s="88"/>
      <c r="L62" s="17" t="s">
        <v>1540</v>
      </c>
    </row>
    <row r="63" spans="1:9" ht="15" customHeight="1">
      <c r="A63" s="17"/>
      <c r="B63" s="186">
        <v>6</v>
      </c>
      <c r="C63" s="188" t="s">
        <v>74</v>
      </c>
      <c r="D63" s="189" t="s">
        <v>113</v>
      </c>
      <c r="E63" s="192" t="s">
        <v>43</v>
      </c>
      <c r="F63" s="193" t="s">
        <v>83</v>
      </c>
      <c r="G63" s="187" t="s">
        <v>1494</v>
      </c>
      <c r="H63" s="181"/>
      <c r="I63" s="88"/>
    </row>
    <row r="64" spans="1:9" ht="15" customHeight="1">
      <c r="A64" s="17"/>
      <c r="B64" s="186">
        <v>7</v>
      </c>
      <c r="C64" s="188" t="s">
        <v>75</v>
      </c>
      <c r="D64" s="189" t="s">
        <v>114</v>
      </c>
      <c r="E64" s="192" t="s">
        <v>43</v>
      </c>
      <c r="F64" s="193" t="s">
        <v>83</v>
      </c>
      <c r="G64" s="187" t="s">
        <v>1494</v>
      </c>
      <c r="H64" s="181"/>
      <c r="I64" s="88"/>
    </row>
    <row r="65" spans="1:9" ht="15" customHeight="1">
      <c r="A65" s="17"/>
      <c r="B65" s="186">
        <v>8</v>
      </c>
      <c r="C65" s="188" t="s">
        <v>76</v>
      </c>
      <c r="D65" s="189" t="s">
        <v>115</v>
      </c>
      <c r="E65" s="192" t="s">
        <v>43</v>
      </c>
      <c r="F65" s="193" t="s">
        <v>83</v>
      </c>
      <c r="G65" s="187" t="s">
        <v>1494</v>
      </c>
      <c r="H65" s="181"/>
      <c r="I65" s="88"/>
    </row>
    <row r="66" spans="1:9" ht="15" customHeight="1">
      <c r="A66" s="17"/>
      <c r="B66" s="186">
        <v>9</v>
      </c>
      <c r="C66" s="188" t="s">
        <v>77</v>
      </c>
      <c r="D66" s="189" t="s">
        <v>116</v>
      </c>
      <c r="E66" s="192" t="s">
        <v>43</v>
      </c>
      <c r="F66" s="193" t="s">
        <v>83</v>
      </c>
      <c r="G66" s="187" t="s">
        <v>1494</v>
      </c>
      <c r="H66" s="181"/>
      <c r="I66" s="88"/>
    </row>
    <row r="67" spans="1:9" ht="15" customHeight="1">
      <c r="A67" s="17"/>
      <c r="B67" s="186">
        <v>10</v>
      </c>
      <c r="C67" s="188" t="s">
        <v>78</v>
      </c>
      <c r="D67" s="189" t="s">
        <v>117</v>
      </c>
      <c r="E67" s="192" t="s">
        <v>43</v>
      </c>
      <c r="F67" s="193" t="s">
        <v>83</v>
      </c>
      <c r="G67" s="187" t="s">
        <v>1494</v>
      </c>
      <c r="H67" s="181"/>
      <c r="I67" s="88"/>
    </row>
    <row r="68" spans="1:9" ht="15" customHeight="1">
      <c r="A68" s="17"/>
      <c r="B68" s="186">
        <v>11</v>
      </c>
      <c r="C68" s="188" t="s">
        <v>79</v>
      </c>
      <c r="D68" s="189" t="s">
        <v>118</v>
      </c>
      <c r="E68" s="192" t="s">
        <v>43</v>
      </c>
      <c r="F68" s="193" t="s">
        <v>83</v>
      </c>
      <c r="G68" s="187" t="s">
        <v>1494</v>
      </c>
      <c r="H68" s="181"/>
      <c r="I68" s="88"/>
    </row>
    <row r="69" spans="1:9" ht="15" customHeight="1">
      <c r="A69" s="17"/>
      <c r="B69" s="186">
        <v>12</v>
      </c>
      <c r="C69" s="188" t="s">
        <v>436</v>
      </c>
      <c r="D69" s="189" t="s">
        <v>119</v>
      </c>
      <c r="E69" s="192" t="s">
        <v>43</v>
      </c>
      <c r="F69" s="193" t="s">
        <v>83</v>
      </c>
      <c r="G69" s="187" t="s">
        <v>1494</v>
      </c>
      <c r="H69" s="181"/>
      <c r="I69" s="88"/>
    </row>
    <row r="70" spans="1:9" ht="15" customHeight="1">
      <c r="A70" s="17"/>
      <c r="B70" s="186">
        <v>13</v>
      </c>
      <c r="C70" s="188" t="s">
        <v>80</v>
      </c>
      <c r="D70" s="189" t="s">
        <v>120</v>
      </c>
      <c r="E70" s="192" t="s">
        <v>43</v>
      </c>
      <c r="F70" s="193" t="s">
        <v>83</v>
      </c>
      <c r="G70" s="187" t="s">
        <v>1494</v>
      </c>
      <c r="H70" s="181"/>
      <c r="I70" s="88"/>
    </row>
    <row r="71" spans="1:9" ht="15" customHeight="1">
      <c r="A71" s="17"/>
      <c r="B71" s="186">
        <v>14</v>
      </c>
      <c r="C71" s="188" t="s">
        <v>81</v>
      </c>
      <c r="D71" s="189" t="s">
        <v>121</v>
      </c>
      <c r="E71" s="192" t="s">
        <v>43</v>
      </c>
      <c r="F71" s="193" t="s">
        <v>83</v>
      </c>
      <c r="G71" s="187" t="s">
        <v>1494</v>
      </c>
      <c r="H71" s="181"/>
      <c r="I71" s="88"/>
    </row>
    <row r="72" spans="1:9" ht="15" customHeight="1">
      <c r="A72" s="17"/>
      <c r="B72" s="186">
        <v>15</v>
      </c>
      <c r="C72" s="194" t="s">
        <v>1703</v>
      </c>
      <c r="D72" s="195" t="s">
        <v>1704</v>
      </c>
      <c r="E72" s="192" t="s">
        <v>1662</v>
      </c>
      <c r="F72" s="193" t="s">
        <v>83</v>
      </c>
      <c r="G72" s="187" t="s">
        <v>1494</v>
      </c>
      <c r="H72" s="181"/>
      <c r="I72" s="88"/>
    </row>
    <row r="73" spans="1:9" ht="15" customHeight="1">
      <c r="A73" s="17"/>
      <c r="B73" s="186">
        <v>16</v>
      </c>
      <c r="C73" s="194" t="s">
        <v>1699</v>
      </c>
      <c r="D73" s="195" t="s">
        <v>1700</v>
      </c>
      <c r="E73" s="192" t="s">
        <v>1662</v>
      </c>
      <c r="F73" s="193" t="s">
        <v>83</v>
      </c>
      <c r="G73" s="187" t="s">
        <v>1494</v>
      </c>
      <c r="H73" s="181"/>
      <c r="I73" s="88"/>
    </row>
    <row r="74" spans="1:9" ht="15" customHeight="1">
      <c r="A74" s="17"/>
      <c r="B74" s="186">
        <v>17</v>
      </c>
      <c r="C74" s="194" t="s">
        <v>1709</v>
      </c>
      <c r="D74" s="195" t="s">
        <v>1710</v>
      </c>
      <c r="E74" s="192" t="s">
        <v>1662</v>
      </c>
      <c r="F74" s="193" t="s">
        <v>83</v>
      </c>
      <c r="G74" s="187" t="s">
        <v>1494</v>
      </c>
      <c r="H74" s="181"/>
      <c r="I74" s="88"/>
    </row>
    <row r="75" spans="1:9" ht="15" customHeight="1">
      <c r="A75" s="17"/>
      <c r="B75" s="186">
        <v>18</v>
      </c>
      <c r="C75" s="194" t="s">
        <v>1713</v>
      </c>
      <c r="D75" s="195" t="s">
        <v>1714</v>
      </c>
      <c r="E75" s="192" t="s">
        <v>1662</v>
      </c>
      <c r="F75" s="193" t="s">
        <v>83</v>
      </c>
      <c r="G75" s="187" t="s">
        <v>1494</v>
      </c>
      <c r="H75" s="181"/>
      <c r="I75" s="88"/>
    </row>
    <row r="76" spans="1:9" ht="15" customHeight="1">
      <c r="A76" s="17"/>
      <c r="B76" s="186">
        <v>19</v>
      </c>
      <c r="C76" s="194" t="s">
        <v>1701</v>
      </c>
      <c r="D76" s="195" t="s">
        <v>1702</v>
      </c>
      <c r="E76" s="192" t="s">
        <v>1662</v>
      </c>
      <c r="F76" s="193" t="s">
        <v>83</v>
      </c>
      <c r="G76" s="187" t="s">
        <v>1494</v>
      </c>
      <c r="H76" s="181"/>
      <c r="I76" s="88"/>
    </row>
    <row r="77" spans="1:9" ht="15" customHeight="1">
      <c r="A77" s="17"/>
      <c r="B77" s="186">
        <v>20</v>
      </c>
      <c r="C77" s="194" t="s">
        <v>1705</v>
      </c>
      <c r="D77" s="195" t="s">
        <v>1706</v>
      </c>
      <c r="E77" s="192" t="s">
        <v>1662</v>
      </c>
      <c r="F77" s="193" t="s">
        <v>83</v>
      </c>
      <c r="G77" s="187" t="s">
        <v>1494</v>
      </c>
      <c r="H77" s="181"/>
      <c r="I77" s="88"/>
    </row>
    <row r="78" spans="1:9" ht="15" customHeight="1">
      <c r="A78" s="17"/>
      <c r="B78" s="186">
        <v>21</v>
      </c>
      <c r="C78" s="194" t="s">
        <v>2344</v>
      </c>
      <c r="D78" s="195" t="s">
        <v>1797</v>
      </c>
      <c r="E78" s="192" t="s">
        <v>1838</v>
      </c>
      <c r="F78" s="193" t="s">
        <v>83</v>
      </c>
      <c r="G78" s="187" t="s">
        <v>1494</v>
      </c>
      <c r="H78" s="181"/>
      <c r="I78" s="88"/>
    </row>
    <row r="79" spans="1:9" ht="15" customHeight="1">
      <c r="A79" s="17"/>
      <c r="B79" s="186">
        <v>22</v>
      </c>
      <c r="C79" s="188" t="s">
        <v>2236</v>
      </c>
      <c r="D79" s="189" t="s">
        <v>2128</v>
      </c>
      <c r="E79" s="311" t="s">
        <v>2073</v>
      </c>
      <c r="F79" s="193" t="s">
        <v>83</v>
      </c>
      <c r="G79" s="187" t="s">
        <v>1494</v>
      </c>
      <c r="H79" s="181"/>
      <c r="I79" s="88"/>
    </row>
    <row r="80" spans="1:9" ht="15" customHeight="1">
      <c r="A80" s="17"/>
      <c r="B80" s="186">
        <v>23</v>
      </c>
      <c r="C80" s="188" t="s">
        <v>2131</v>
      </c>
      <c r="D80" s="189" t="s">
        <v>2237</v>
      </c>
      <c r="E80" s="311" t="s">
        <v>2073</v>
      </c>
      <c r="F80" s="193" t="s">
        <v>83</v>
      </c>
      <c r="G80" s="187" t="s">
        <v>1494</v>
      </c>
      <c r="H80" s="181"/>
      <c r="I80" s="88"/>
    </row>
    <row r="81" spans="1:9" ht="15" customHeight="1">
      <c r="A81" s="17"/>
      <c r="B81" s="186">
        <v>24</v>
      </c>
      <c r="C81" s="188" t="s">
        <v>2133</v>
      </c>
      <c r="D81" s="189" t="s">
        <v>2238</v>
      </c>
      <c r="E81" s="311" t="s">
        <v>2073</v>
      </c>
      <c r="F81" s="193" t="s">
        <v>83</v>
      </c>
      <c r="G81" s="187" t="s">
        <v>1494</v>
      </c>
      <c r="H81" s="181"/>
      <c r="I81" s="88"/>
    </row>
    <row r="82" spans="1:9" ht="15" customHeight="1">
      <c r="A82" s="17"/>
      <c r="B82" s="186">
        <v>25</v>
      </c>
      <c r="C82" s="188" t="s">
        <v>2136</v>
      </c>
      <c r="D82" s="189" t="s">
        <v>2135</v>
      </c>
      <c r="E82" s="311" t="s">
        <v>2073</v>
      </c>
      <c r="F82" s="193" t="s">
        <v>83</v>
      </c>
      <c r="G82" s="187" t="s">
        <v>1494</v>
      </c>
      <c r="H82" s="181"/>
      <c r="I82" s="88"/>
    </row>
    <row r="83" spans="1:13" ht="15" customHeight="1">
      <c r="A83" s="17"/>
      <c r="B83" s="186">
        <v>26</v>
      </c>
      <c r="C83" s="188" t="s">
        <v>2137</v>
      </c>
      <c r="D83" s="189" t="s">
        <v>2138</v>
      </c>
      <c r="E83" s="311" t="s">
        <v>2073</v>
      </c>
      <c r="F83" s="193" t="s">
        <v>83</v>
      </c>
      <c r="G83" s="187" t="s">
        <v>1494</v>
      </c>
      <c r="H83" s="181"/>
      <c r="I83" s="88"/>
      <c r="M83" s="17" t="s">
        <v>1540</v>
      </c>
    </row>
    <row r="84" spans="1:9" ht="15" customHeight="1">
      <c r="A84" s="17"/>
      <c r="B84" s="186">
        <v>27</v>
      </c>
      <c r="C84" s="188" t="s">
        <v>2139</v>
      </c>
      <c r="D84" s="189" t="s">
        <v>2140</v>
      </c>
      <c r="E84" s="311" t="s">
        <v>2073</v>
      </c>
      <c r="F84" s="193" t="s">
        <v>83</v>
      </c>
      <c r="G84" s="187" t="s">
        <v>1494</v>
      </c>
      <c r="H84" s="181"/>
      <c r="I84" s="88"/>
    </row>
    <row r="85" spans="1:9" ht="15" customHeight="1">
      <c r="A85" s="17"/>
      <c r="B85" s="186">
        <v>28</v>
      </c>
      <c r="C85" s="188" t="s">
        <v>2142</v>
      </c>
      <c r="D85" s="189" t="s">
        <v>2141</v>
      </c>
      <c r="E85" s="311" t="s">
        <v>2073</v>
      </c>
      <c r="F85" s="193" t="s">
        <v>83</v>
      </c>
      <c r="G85" s="187" t="s">
        <v>1494</v>
      </c>
      <c r="H85" s="181"/>
      <c r="I85" s="88"/>
    </row>
    <row r="86" spans="1:9" ht="15" customHeight="1">
      <c r="A86" s="17"/>
      <c r="B86" s="186">
        <v>29</v>
      </c>
      <c r="C86" s="188" t="s">
        <v>2144</v>
      </c>
      <c r="D86" s="189" t="s">
        <v>2145</v>
      </c>
      <c r="E86" s="311" t="s">
        <v>2073</v>
      </c>
      <c r="F86" s="193" t="s">
        <v>83</v>
      </c>
      <c r="G86" s="187" t="s">
        <v>1494</v>
      </c>
      <c r="H86" s="181"/>
      <c r="I86" s="88"/>
    </row>
    <row r="87" spans="1:9" ht="15" customHeight="1">
      <c r="A87" s="17"/>
      <c r="B87" s="186">
        <v>30</v>
      </c>
      <c r="C87" s="188" t="s">
        <v>2154</v>
      </c>
      <c r="D87" s="189" t="s">
        <v>2147</v>
      </c>
      <c r="E87" s="311" t="s">
        <v>2073</v>
      </c>
      <c r="F87" s="193" t="s">
        <v>83</v>
      </c>
      <c r="G87" s="187" t="s">
        <v>1494</v>
      </c>
      <c r="H87" s="181"/>
      <c r="I87" s="88"/>
    </row>
    <row r="88" spans="1:11" ht="15" customHeight="1">
      <c r="A88" s="17"/>
      <c r="B88" s="186">
        <v>31</v>
      </c>
      <c r="C88" s="188" t="s">
        <v>2152</v>
      </c>
      <c r="D88" s="189" t="s">
        <v>2239</v>
      </c>
      <c r="E88" s="311" t="s">
        <v>2073</v>
      </c>
      <c r="F88" s="193" t="s">
        <v>83</v>
      </c>
      <c r="G88" s="187" t="s">
        <v>1494</v>
      </c>
      <c r="H88" s="181"/>
      <c r="I88" s="88"/>
      <c r="K88" s="17" t="s">
        <v>1540</v>
      </c>
    </row>
    <row r="89" spans="1:9" ht="15" customHeight="1">
      <c r="A89" s="17"/>
      <c r="B89" s="186">
        <v>32</v>
      </c>
      <c r="C89" s="188" t="s">
        <v>2150</v>
      </c>
      <c r="D89" s="189" t="s">
        <v>2240</v>
      </c>
      <c r="E89" s="311" t="s">
        <v>2073</v>
      </c>
      <c r="F89" s="193" t="s">
        <v>83</v>
      </c>
      <c r="G89" s="187" t="s">
        <v>1494</v>
      </c>
      <c r="H89" s="181"/>
      <c r="I89" s="88"/>
    </row>
    <row r="90" spans="1:9" ht="15" customHeight="1">
      <c r="A90" s="17"/>
      <c r="B90" s="186">
        <v>33</v>
      </c>
      <c r="C90" s="188" t="s">
        <v>2151</v>
      </c>
      <c r="D90" s="189" t="s">
        <v>2155</v>
      </c>
      <c r="E90" s="311" t="s">
        <v>2073</v>
      </c>
      <c r="F90" s="193" t="s">
        <v>83</v>
      </c>
      <c r="G90" s="187" t="s">
        <v>1494</v>
      </c>
      <c r="H90" s="181"/>
      <c r="I90" s="88"/>
    </row>
    <row r="91" spans="1:9" ht="15" customHeight="1">
      <c r="A91" s="17"/>
      <c r="B91" s="186">
        <v>34</v>
      </c>
      <c r="C91" s="188" t="s">
        <v>2165</v>
      </c>
      <c r="D91" s="189" t="s">
        <v>2164</v>
      </c>
      <c r="E91" s="311" t="s">
        <v>2073</v>
      </c>
      <c r="F91" s="193" t="s">
        <v>83</v>
      </c>
      <c r="G91" s="187" t="s">
        <v>1494</v>
      </c>
      <c r="H91" s="181"/>
      <c r="I91" s="88"/>
    </row>
    <row r="92" spans="1:9" ht="15" customHeight="1">
      <c r="A92" s="17"/>
      <c r="B92" s="186">
        <v>35</v>
      </c>
      <c r="C92" s="188" t="s">
        <v>2166</v>
      </c>
      <c r="D92" s="189" t="s">
        <v>2167</v>
      </c>
      <c r="E92" s="311" t="s">
        <v>2073</v>
      </c>
      <c r="F92" s="193" t="s">
        <v>83</v>
      </c>
      <c r="G92" s="187" t="s">
        <v>1494</v>
      </c>
      <c r="H92" s="181"/>
      <c r="I92" s="88"/>
    </row>
    <row r="93" spans="1:9" ht="15" customHeight="1">
      <c r="A93" s="17"/>
      <c r="B93" s="186">
        <v>36</v>
      </c>
      <c r="C93" s="188" t="s">
        <v>2168</v>
      </c>
      <c r="D93" s="189" t="s">
        <v>2241</v>
      </c>
      <c r="E93" s="311" t="s">
        <v>2073</v>
      </c>
      <c r="F93" s="193" t="s">
        <v>83</v>
      </c>
      <c r="G93" s="187" t="s">
        <v>1494</v>
      </c>
      <c r="H93" s="181"/>
      <c r="I93" s="88"/>
    </row>
    <row r="94" spans="1:9" ht="15" customHeight="1">
      <c r="A94" s="17"/>
      <c r="B94" s="186">
        <v>37</v>
      </c>
      <c r="C94" s="188" t="s">
        <v>2170</v>
      </c>
      <c r="D94" s="189" t="s">
        <v>2242</v>
      </c>
      <c r="E94" s="311" t="s">
        <v>2073</v>
      </c>
      <c r="F94" s="193" t="s">
        <v>83</v>
      </c>
      <c r="G94" s="187" t="s">
        <v>1494</v>
      </c>
      <c r="H94" s="181"/>
      <c r="I94" s="88"/>
    </row>
    <row r="95" spans="1:9" ht="15" customHeight="1">
      <c r="A95" s="17"/>
      <c r="B95" s="186">
        <v>38</v>
      </c>
      <c r="C95" s="188" t="s">
        <v>2243</v>
      </c>
      <c r="D95" s="189" t="s">
        <v>2244</v>
      </c>
      <c r="E95" s="311" t="s">
        <v>2073</v>
      </c>
      <c r="F95" s="193" t="s">
        <v>83</v>
      </c>
      <c r="G95" s="187" t="s">
        <v>1494</v>
      </c>
      <c r="H95" s="181"/>
      <c r="I95" s="88"/>
    </row>
    <row r="96" spans="1:12" ht="15" customHeight="1">
      <c r="A96" s="17"/>
      <c r="B96" s="186">
        <v>39</v>
      </c>
      <c r="C96" s="188" t="s">
        <v>2200</v>
      </c>
      <c r="D96" s="189" t="s">
        <v>2201</v>
      </c>
      <c r="E96" s="311" t="s">
        <v>2073</v>
      </c>
      <c r="F96" s="193" t="s">
        <v>83</v>
      </c>
      <c r="G96" s="187" t="s">
        <v>1494</v>
      </c>
      <c r="H96" s="181"/>
      <c r="I96" s="88"/>
      <c r="L96" t="s">
        <v>1540</v>
      </c>
    </row>
    <row r="97" spans="1:9" ht="15" customHeight="1">
      <c r="A97" s="17"/>
      <c r="B97" s="186">
        <v>40</v>
      </c>
      <c r="C97" s="188" t="s">
        <v>2202</v>
      </c>
      <c r="D97" s="189" t="s">
        <v>2203</v>
      </c>
      <c r="E97" s="311" t="s">
        <v>2073</v>
      </c>
      <c r="F97" s="193" t="s">
        <v>83</v>
      </c>
      <c r="G97" s="187" t="s">
        <v>1494</v>
      </c>
      <c r="H97" s="181"/>
      <c r="I97" s="88"/>
    </row>
    <row r="98" spans="1:9" ht="15" customHeight="1">
      <c r="A98" s="17"/>
      <c r="B98" s="186">
        <v>41</v>
      </c>
      <c r="C98" s="188" t="s">
        <v>2204</v>
      </c>
      <c r="D98" s="189" t="s">
        <v>2205</v>
      </c>
      <c r="E98" s="311" t="s">
        <v>2073</v>
      </c>
      <c r="F98" s="193" t="s">
        <v>83</v>
      </c>
      <c r="G98" s="187" t="s">
        <v>1494</v>
      </c>
      <c r="H98" s="181"/>
      <c r="I98" s="88"/>
    </row>
    <row r="99" spans="1:9" ht="15" customHeight="1">
      <c r="A99" s="17"/>
      <c r="B99" s="186">
        <v>42</v>
      </c>
      <c r="C99" s="188" t="s">
        <v>2206</v>
      </c>
      <c r="D99" s="189" t="s">
        <v>2207</v>
      </c>
      <c r="E99" s="311" t="s">
        <v>2073</v>
      </c>
      <c r="F99" s="193" t="s">
        <v>83</v>
      </c>
      <c r="G99" s="187" t="s">
        <v>1494</v>
      </c>
      <c r="H99" s="181"/>
      <c r="I99" s="88"/>
    </row>
    <row r="100" spans="1:9" ht="15" customHeight="1">
      <c r="A100" s="17"/>
      <c r="B100" s="186">
        <v>43</v>
      </c>
      <c r="C100" s="188" t="s">
        <v>2208</v>
      </c>
      <c r="D100" s="189" t="s">
        <v>2209</v>
      </c>
      <c r="E100" s="311" t="s">
        <v>2073</v>
      </c>
      <c r="F100" s="193" t="s">
        <v>83</v>
      </c>
      <c r="G100" s="187" t="s">
        <v>1494</v>
      </c>
      <c r="H100" s="181"/>
      <c r="I100" s="88"/>
    </row>
    <row r="101" spans="1:11" ht="15" customHeight="1">
      <c r="A101" s="17"/>
      <c r="B101" s="186"/>
      <c r="C101" s="188"/>
      <c r="D101" s="189"/>
      <c r="E101" s="311"/>
      <c r="F101" s="193"/>
      <c r="G101" s="187"/>
      <c r="H101" s="181"/>
      <c r="I101" s="88"/>
      <c r="K101" s="17" t="s">
        <v>1540</v>
      </c>
    </row>
    <row r="102" spans="1:12" ht="15" customHeight="1">
      <c r="A102" s="17"/>
      <c r="B102" s="198" t="s">
        <v>893</v>
      </c>
      <c r="C102" s="199" t="s">
        <v>1715</v>
      </c>
      <c r="D102" s="195"/>
      <c r="E102" s="192"/>
      <c r="F102" s="196"/>
      <c r="G102" s="187"/>
      <c r="H102" s="181">
        <v>6</v>
      </c>
      <c r="I102" s="88"/>
      <c r="L102" s="17" t="s">
        <v>1540</v>
      </c>
    </row>
    <row r="103" spans="1:9" ht="15" customHeight="1">
      <c r="A103" s="17"/>
      <c r="B103" s="197">
        <v>1</v>
      </c>
      <c r="C103" s="194" t="s">
        <v>841</v>
      </c>
      <c r="D103" s="195" t="s">
        <v>867</v>
      </c>
      <c r="E103" s="192" t="s">
        <v>858</v>
      </c>
      <c r="F103" s="196" t="s">
        <v>865</v>
      </c>
      <c r="G103" s="187" t="s">
        <v>1494</v>
      </c>
      <c r="H103" s="181"/>
      <c r="I103" s="88"/>
    </row>
    <row r="104" spans="1:9" ht="15" customHeight="1">
      <c r="A104" s="17"/>
      <c r="B104" s="197">
        <v>2</v>
      </c>
      <c r="C104" s="194" t="s">
        <v>842</v>
      </c>
      <c r="D104" s="195" t="s">
        <v>866</v>
      </c>
      <c r="E104" s="192" t="s">
        <v>858</v>
      </c>
      <c r="F104" s="196" t="s">
        <v>865</v>
      </c>
      <c r="G104" s="187" t="s">
        <v>1494</v>
      </c>
      <c r="H104" s="181"/>
      <c r="I104" s="88"/>
    </row>
    <row r="105" spans="1:9" ht="15" customHeight="1">
      <c r="A105" s="17"/>
      <c r="B105" s="197">
        <v>3</v>
      </c>
      <c r="C105" s="194" t="s">
        <v>1734</v>
      </c>
      <c r="D105" s="195" t="s">
        <v>1735</v>
      </c>
      <c r="E105" s="192" t="s">
        <v>1662</v>
      </c>
      <c r="F105" s="196" t="s">
        <v>865</v>
      </c>
      <c r="G105" s="187" t="s">
        <v>1494</v>
      </c>
      <c r="H105" s="181"/>
      <c r="I105" s="88"/>
    </row>
    <row r="106" spans="1:9" ht="15" customHeight="1">
      <c r="A106" s="17"/>
      <c r="B106" s="197">
        <v>4</v>
      </c>
      <c r="C106" s="312" t="s">
        <v>2085</v>
      </c>
      <c r="D106" s="195" t="s">
        <v>2086</v>
      </c>
      <c r="E106" s="192" t="s">
        <v>2073</v>
      </c>
      <c r="F106" s="196" t="s">
        <v>865</v>
      </c>
      <c r="G106" s="187" t="s">
        <v>1494</v>
      </c>
      <c r="H106" s="181"/>
      <c r="I106" s="88"/>
    </row>
    <row r="107" spans="1:9" ht="15" customHeight="1">
      <c r="A107" s="17"/>
      <c r="B107" s="197">
        <v>5</v>
      </c>
      <c r="C107" s="312" t="s">
        <v>2153</v>
      </c>
      <c r="D107" s="195" t="s">
        <v>2146</v>
      </c>
      <c r="E107" s="192" t="s">
        <v>2073</v>
      </c>
      <c r="F107" s="196" t="s">
        <v>865</v>
      </c>
      <c r="G107" s="187" t="s">
        <v>1494</v>
      </c>
      <c r="H107" s="181"/>
      <c r="I107" s="88"/>
    </row>
    <row r="108" spans="1:9" ht="15" customHeight="1">
      <c r="A108" s="17"/>
      <c r="B108" s="197">
        <v>6</v>
      </c>
      <c r="C108" s="194" t="s">
        <v>2190</v>
      </c>
      <c r="D108" s="195" t="s">
        <v>2191</v>
      </c>
      <c r="E108" s="192" t="s">
        <v>2073</v>
      </c>
      <c r="F108" s="196" t="s">
        <v>865</v>
      </c>
      <c r="G108" s="187" t="s">
        <v>1494</v>
      </c>
      <c r="H108" s="181"/>
      <c r="I108" s="88"/>
    </row>
    <row r="109" spans="1:9" ht="15" customHeight="1">
      <c r="A109" s="17"/>
      <c r="B109" s="197"/>
      <c r="C109" s="194"/>
      <c r="D109" s="195"/>
      <c r="E109" s="215"/>
      <c r="F109" s="196"/>
      <c r="G109" s="187"/>
      <c r="H109" s="181"/>
      <c r="I109" s="88"/>
    </row>
    <row r="110" spans="1:9" ht="15" customHeight="1">
      <c r="A110" s="17"/>
      <c r="B110" s="186"/>
      <c r="C110" s="188"/>
      <c r="D110" s="189"/>
      <c r="E110" s="311"/>
      <c r="F110" s="193"/>
      <c r="G110" s="187"/>
      <c r="H110" s="181"/>
      <c r="I110" s="88"/>
    </row>
    <row r="111" spans="1:9" ht="15" customHeight="1">
      <c r="A111" s="17"/>
      <c r="B111" s="184" t="s">
        <v>2245</v>
      </c>
      <c r="C111" s="185" t="s">
        <v>1326</v>
      </c>
      <c r="D111" s="189"/>
      <c r="E111" s="186"/>
      <c r="F111" s="193"/>
      <c r="G111" s="187" t="s">
        <v>1540</v>
      </c>
      <c r="H111" s="181"/>
      <c r="I111" s="88"/>
    </row>
    <row r="112" spans="1:9" ht="15" customHeight="1">
      <c r="A112" s="17"/>
      <c r="B112" s="184"/>
      <c r="C112" s="185"/>
      <c r="D112" s="189"/>
      <c r="E112" s="186"/>
      <c r="F112" s="193"/>
      <c r="G112" s="187"/>
      <c r="H112" s="181"/>
      <c r="I112" s="88"/>
    </row>
    <row r="113" spans="1:9" ht="15" customHeight="1">
      <c r="A113" s="17"/>
      <c r="B113" s="198"/>
      <c r="C113" s="199" t="s">
        <v>1718</v>
      </c>
      <c r="D113" s="195"/>
      <c r="E113" s="192"/>
      <c r="F113" s="196"/>
      <c r="G113" s="187"/>
      <c r="H113" s="181">
        <v>2</v>
      </c>
      <c r="I113" s="88"/>
    </row>
    <row r="114" spans="1:9" ht="15" customHeight="1">
      <c r="A114" s="17"/>
      <c r="B114" s="197">
        <v>1</v>
      </c>
      <c r="C114" s="194" t="s">
        <v>1753</v>
      </c>
      <c r="D114" s="195" t="s">
        <v>1754</v>
      </c>
      <c r="E114" s="192" t="s">
        <v>1662</v>
      </c>
      <c r="F114" s="196" t="s">
        <v>1772</v>
      </c>
      <c r="G114" s="187" t="s">
        <v>1494</v>
      </c>
      <c r="H114" s="181"/>
      <c r="I114" s="88"/>
    </row>
    <row r="115" spans="1:9" ht="15" customHeight="1">
      <c r="A115" s="17"/>
      <c r="B115" s="197">
        <v>2</v>
      </c>
      <c r="C115" s="194" t="s">
        <v>2082</v>
      </c>
      <c r="D115" s="195" t="s">
        <v>2083</v>
      </c>
      <c r="E115" s="192" t="s">
        <v>2073</v>
      </c>
      <c r="F115" s="196" t="s">
        <v>2084</v>
      </c>
      <c r="G115" s="187" t="s">
        <v>1494</v>
      </c>
      <c r="H115" s="181"/>
      <c r="I115" s="88"/>
    </row>
    <row r="116" spans="1:9" ht="15" customHeight="1">
      <c r="A116" s="17"/>
      <c r="B116" s="184"/>
      <c r="C116" s="185"/>
      <c r="D116" s="189"/>
      <c r="E116" s="186"/>
      <c r="F116" s="193"/>
      <c r="G116" s="187"/>
      <c r="H116" s="181"/>
      <c r="I116" s="88"/>
    </row>
    <row r="117" spans="1:9" ht="15" customHeight="1">
      <c r="A117" s="17"/>
      <c r="B117" s="197"/>
      <c r="C117" s="199" t="s">
        <v>1721</v>
      </c>
      <c r="D117" s="195"/>
      <c r="E117" s="192"/>
      <c r="F117" s="196"/>
      <c r="G117" s="187"/>
      <c r="H117" s="181">
        <v>8</v>
      </c>
      <c r="I117" s="88"/>
    </row>
    <row r="118" spans="1:9" ht="15" customHeight="1">
      <c r="A118" s="17"/>
      <c r="B118" s="186">
        <v>1</v>
      </c>
      <c r="C118" s="188" t="s">
        <v>846</v>
      </c>
      <c r="D118" s="189" t="s">
        <v>105</v>
      </c>
      <c r="E118" s="192" t="s">
        <v>43</v>
      </c>
      <c r="F118" s="193" t="s">
        <v>84</v>
      </c>
      <c r="G118" s="187" t="s">
        <v>1494</v>
      </c>
      <c r="H118" s="181"/>
      <c r="I118" s="88"/>
    </row>
    <row r="119" spans="1:9" ht="15" customHeight="1">
      <c r="A119" s="17"/>
      <c r="B119" s="186">
        <v>2</v>
      </c>
      <c r="C119" s="194" t="s">
        <v>852</v>
      </c>
      <c r="D119" s="195" t="s">
        <v>875</v>
      </c>
      <c r="E119" s="192" t="s">
        <v>858</v>
      </c>
      <c r="F119" s="196" t="s">
        <v>84</v>
      </c>
      <c r="G119" s="187" t="s">
        <v>1494</v>
      </c>
      <c r="H119" s="181"/>
      <c r="I119" s="88"/>
    </row>
    <row r="120" spans="1:9" ht="15" customHeight="1">
      <c r="A120" s="17"/>
      <c r="B120" s="186">
        <v>3</v>
      </c>
      <c r="C120" s="194" t="s">
        <v>257</v>
      </c>
      <c r="D120" s="195" t="s">
        <v>874</v>
      </c>
      <c r="E120" s="192" t="s">
        <v>858</v>
      </c>
      <c r="F120" s="196" t="s">
        <v>84</v>
      </c>
      <c r="G120" s="187" t="s">
        <v>1494</v>
      </c>
      <c r="H120" s="181"/>
      <c r="I120" s="88"/>
    </row>
    <row r="121" spans="1:9" ht="15" customHeight="1">
      <c r="A121" s="17"/>
      <c r="B121" s="197">
        <v>4</v>
      </c>
      <c r="C121" s="194" t="s">
        <v>1743</v>
      </c>
      <c r="D121" s="195" t="s">
        <v>1744</v>
      </c>
      <c r="E121" s="192" t="s">
        <v>1662</v>
      </c>
      <c r="F121" s="196" t="s">
        <v>1776</v>
      </c>
      <c r="G121" s="187" t="s">
        <v>1494</v>
      </c>
      <c r="H121" s="181"/>
      <c r="I121" s="88"/>
    </row>
    <row r="122" spans="1:9" ht="15" customHeight="1">
      <c r="A122" s="17"/>
      <c r="B122" s="197">
        <v>5</v>
      </c>
      <c r="C122" s="194" t="s">
        <v>1761</v>
      </c>
      <c r="D122" s="195" t="s">
        <v>1762</v>
      </c>
      <c r="E122" s="192" t="s">
        <v>1662</v>
      </c>
      <c r="F122" s="196" t="s">
        <v>1774</v>
      </c>
      <c r="G122" s="187" t="s">
        <v>1494</v>
      </c>
      <c r="H122" s="181"/>
      <c r="I122" s="88"/>
    </row>
    <row r="123" spans="1:9" ht="15" customHeight="1">
      <c r="A123" s="17"/>
      <c r="B123" s="197">
        <v>6</v>
      </c>
      <c r="C123" s="194" t="s">
        <v>1778</v>
      </c>
      <c r="D123" s="195" t="s">
        <v>1779</v>
      </c>
      <c r="E123" s="192" t="s">
        <v>1662</v>
      </c>
      <c r="F123" s="196" t="s">
        <v>1780</v>
      </c>
      <c r="G123" s="187" t="s">
        <v>1494</v>
      </c>
      <c r="H123" s="181"/>
      <c r="I123" s="88"/>
    </row>
    <row r="124" spans="1:11" ht="15" customHeight="1">
      <c r="A124" s="17"/>
      <c r="B124" s="197">
        <v>7</v>
      </c>
      <c r="C124" s="194" t="s">
        <v>2247</v>
      </c>
      <c r="D124" s="195" t="s">
        <v>2072</v>
      </c>
      <c r="E124" s="192" t="s">
        <v>2073</v>
      </c>
      <c r="F124" s="193" t="s">
        <v>1776</v>
      </c>
      <c r="G124" s="187" t="s">
        <v>1494</v>
      </c>
      <c r="H124" s="181"/>
      <c r="I124" s="88"/>
      <c r="K124" s="17" t="s">
        <v>1540</v>
      </c>
    </row>
    <row r="125" spans="1:10" ht="15" customHeight="1">
      <c r="A125" s="17"/>
      <c r="B125" s="186">
        <v>8</v>
      </c>
      <c r="C125" s="313" t="s">
        <v>2248</v>
      </c>
      <c r="D125" s="189" t="s">
        <v>2076</v>
      </c>
      <c r="E125" s="192" t="s">
        <v>2073</v>
      </c>
      <c r="F125" s="193" t="s">
        <v>1776</v>
      </c>
      <c r="G125" s="187" t="s">
        <v>1494</v>
      </c>
      <c r="H125" s="181"/>
      <c r="I125" s="88"/>
      <c r="J125" s="17" t="s">
        <v>1540</v>
      </c>
    </row>
    <row r="126" spans="1:9" ht="15" customHeight="1">
      <c r="A126" s="17"/>
      <c r="B126" s="186"/>
      <c r="C126" s="188"/>
      <c r="D126" s="189"/>
      <c r="E126" s="192"/>
      <c r="F126" s="193"/>
      <c r="G126" s="187"/>
      <c r="H126" s="181"/>
      <c r="I126" s="88"/>
    </row>
    <row r="127" spans="1:9" ht="15" customHeight="1">
      <c r="A127" s="17"/>
      <c r="B127" s="197"/>
      <c r="C127" s="314" t="s">
        <v>2251</v>
      </c>
      <c r="D127" s="195"/>
      <c r="E127" s="192"/>
      <c r="F127" s="196"/>
      <c r="G127" s="187"/>
      <c r="H127" s="181">
        <v>11</v>
      </c>
      <c r="I127" s="88"/>
    </row>
    <row r="128" spans="1:11" ht="15" customHeight="1">
      <c r="A128" s="17"/>
      <c r="B128" s="197">
        <v>1</v>
      </c>
      <c r="C128" s="188" t="s">
        <v>1499</v>
      </c>
      <c r="D128" s="189" t="s">
        <v>1316</v>
      </c>
      <c r="E128" s="190" t="s">
        <v>1336</v>
      </c>
      <c r="F128" s="193" t="s">
        <v>1319</v>
      </c>
      <c r="G128" s="191" t="s">
        <v>1494</v>
      </c>
      <c r="H128" s="181"/>
      <c r="I128" s="88"/>
      <c r="K128" s="17" t="s">
        <v>1540</v>
      </c>
    </row>
    <row r="129" spans="1:9" ht="15" customHeight="1">
      <c r="A129" s="17"/>
      <c r="B129" s="197">
        <v>2</v>
      </c>
      <c r="C129" s="188" t="s">
        <v>1500</v>
      </c>
      <c r="D129" s="189" t="s">
        <v>1314</v>
      </c>
      <c r="E129" s="190" t="s">
        <v>1336</v>
      </c>
      <c r="F129" s="193" t="s">
        <v>736</v>
      </c>
      <c r="G129" s="191" t="s">
        <v>1494</v>
      </c>
      <c r="H129" s="181"/>
      <c r="I129" s="88"/>
    </row>
    <row r="130" spans="1:9" ht="15" customHeight="1">
      <c r="A130" s="17"/>
      <c r="B130" s="197">
        <v>3</v>
      </c>
      <c r="C130" s="188" t="s">
        <v>1496</v>
      </c>
      <c r="D130" s="189" t="s">
        <v>1317</v>
      </c>
      <c r="E130" s="190" t="s">
        <v>1336</v>
      </c>
      <c r="F130" s="193" t="s">
        <v>736</v>
      </c>
      <c r="G130" s="191" t="s">
        <v>1494</v>
      </c>
      <c r="H130" s="181"/>
      <c r="I130" s="88"/>
    </row>
    <row r="131" spans="1:9" ht="15" customHeight="1">
      <c r="A131" s="17"/>
      <c r="B131" s="197">
        <v>4</v>
      </c>
      <c r="C131" s="188" t="s">
        <v>1498</v>
      </c>
      <c r="D131" s="189" t="s">
        <v>1315</v>
      </c>
      <c r="E131" s="190" t="s">
        <v>1336</v>
      </c>
      <c r="F131" s="193" t="s">
        <v>736</v>
      </c>
      <c r="G131" s="191" t="s">
        <v>1494</v>
      </c>
      <c r="H131" s="181"/>
      <c r="I131" s="88"/>
    </row>
    <row r="132" spans="1:9" ht="15" customHeight="1">
      <c r="A132" s="17"/>
      <c r="B132" s="197">
        <v>5</v>
      </c>
      <c r="C132" s="188" t="s">
        <v>1495</v>
      </c>
      <c r="D132" s="189" t="s">
        <v>930</v>
      </c>
      <c r="E132" s="190" t="s">
        <v>1336</v>
      </c>
      <c r="F132" s="193" t="s">
        <v>736</v>
      </c>
      <c r="G132" s="191" t="s">
        <v>1494</v>
      </c>
      <c r="H132" s="181"/>
      <c r="I132" s="88"/>
    </row>
    <row r="133" spans="1:9" ht="15" customHeight="1">
      <c r="A133" s="17"/>
      <c r="B133" s="197">
        <v>6</v>
      </c>
      <c r="C133" s="188" t="s">
        <v>146</v>
      </c>
      <c r="D133" s="189" t="s">
        <v>261</v>
      </c>
      <c r="E133" s="192" t="s">
        <v>43</v>
      </c>
      <c r="F133" s="193" t="s">
        <v>736</v>
      </c>
      <c r="G133" s="191" t="s">
        <v>1494</v>
      </c>
      <c r="H133" s="181"/>
      <c r="I133" s="88"/>
    </row>
    <row r="134" spans="1:9" ht="15" customHeight="1">
      <c r="A134" s="17"/>
      <c r="B134" s="197">
        <v>7</v>
      </c>
      <c r="C134" s="194" t="s">
        <v>853</v>
      </c>
      <c r="D134" s="195" t="s">
        <v>881</v>
      </c>
      <c r="E134" s="192" t="s">
        <v>858</v>
      </c>
      <c r="F134" s="196" t="s">
        <v>882</v>
      </c>
      <c r="G134" s="187" t="s">
        <v>1494</v>
      </c>
      <c r="H134" s="181"/>
      <c r="I134" s="88"/>
    </row>
    <row r="135" spans="1:9" ht="15" customHeight="1">
      <c r="A135" s="17"/>
      <c r="B135" s="197">
        <v>8</v>
      </c>
      <c r="C135" s="194" t="s">
        <v>845</v>
      </c>
      <c r="D135" s="195" t="s">
        <v>860</v>
      </c>
      <c r="E135" s="192" t="s">
        <v>858</v>
      </c>
      <c r="F135" s="196" t="s">
        <v>861</v>
      </c>
      <c r="G135" s="187" t="s">
        <v>1494</v>
      </c>
      <c r="H135" s="181"/>
      <c r="I135" s="88"/>
    </row>
    <row r="136" spans="1:9" ht="15" customHeight="1">
      <c r="A136" s="17"/>
      <c r="B136" s="197">
        <v>9</v>
      </c>
      <c r="C136" s="194" t="s">
        <v>847</v>
      </c>
      <c r="D136" s="195" t="s">
        <v>884</v>
      </c>
      <c r="E136" s="192" t="s">
        <v>858</v>
      </c>
      <c r="F136" s="196" t="s">
        <v>871</v>
      </c>
      <c r="G136" s="187" t="s">
        <v>1494</v>
      </c>
      <c r="H136" s="181"/>
      <c r="I136" s="88"/>
    </row>
    <row r="137" spans="1:9" ht="15" customHeight="1">
      <c r="A137" s="17"/>
      <c r="B137" s="197">
        <v>10</v>
      </c>
      <c r="C137" s="194" t="s">
        <v>848</v>
      </c>
      <c r="D137" s="195" t="s">
        <v>870</v>
      </c>
      <c r="E137" s="192" t="s">
        <v>858</v>
      </c>
      <c r="F137" s="196" t="s">
        <v>871</v>
      </c>
      <c r="G137" s="187" t="s">
        <v>1494</v>
      </c>
      <c r="H137" s="181"/>
      <c r="I137" s="88"/>
    </row>
    <row r="138" spans="1:9" ht="15" customHeight="1">
      <c r="A138" s="17"/>
      <c r="B138" s="197">
        <v>11</v>
      </c>
      <c r="C138" s="194" t="s">
        <v>844</v>
      </c>
      <c r="D138" s="195" t="s">
        <v>885</v>
      </c>
      <c r="E138" s="192" t="s">
        <v>858</v>
      </c>
      <c r="F138" s="196" t="s">
        <v>886</v>
      </c>
      <c r="G138" s="187" t="s">
        <v>1494</v>
      </c>
      <c r="H138" s="181"/>
      <c r="I138" s="88"/>
    </row>
    <row r="139" spans="1:11" ht="15" customHeight="1">
      <c r="A139" s="17"/>
      <c r="B139" s="197">
        <v>12</v>
      </c>
      <c r="C139" s="194" t="s">
        <v>2210</v>
      </c>
      <c r="D139" s="195" t="s">
        <v>2211</v>
      </c>
      <c r="E139" s="192" t="s">
        <v>2073</v>
      </c>
      <c r="F139" s="196" t="s">
        <v>882</v>
      </c>
      <c r="G139" s="187" t="s">
        <v>1494</v>
      </c>
      <c r="H139" s="181"/>
      <c r="I139" s="88"/>
      <c r="K139" s="17" t="s">
        <v>1540</v>
      </c>
    </row>
    <row r="140" spans="1:11" ht="15" customHeight="1">
      <c r="A140" s="17"/>
      <c r="B140" s="197"/>
      <c r="C140" s="194"/>
      <c r="D140" s="195"/>
      <c r="E140" s="192"/>
      <c r="F140" s="196"/>
      <c r="G140" s="187"/>
      <c r="H140" s="181"/>
      <c r="I140" s="88"/>
      <c r="K140" s="17"/>
    </row>
    <row r="141" spans="1:9" ht="15" customHeight="1">
      <c r="A141" s="17"/>
      <c r="B141" s="198"/>
      <c r="C141" s="199" t="s">
        <v>1716</v>
      </c>
      <c r="D141" s="195"/>
      <c r="E141" s="192"/>
      <c r="F141" s="196"/>
      <c r="G141" s="187"/>
      <c r="H141" s="181">
        <v>2</v>
      </c>
      <c r="I141" s="88"/>
    </row>
    <row r="142" spans="1:9" ht="15" customHeight="1">
      <c r="A142" s="17"/>
      <c r="B142" s="197">
        <v>1</v>
      </c>
      <c r="C142" s="194" t="s">
        <v>1767</v>
      </c>
      <c r="D142" s="195" t="s">
        <v>1769</v>
      </c>
      <c r="E142" s="192" t="s">
        <v>1662</v>
      </c>
      <c r="F142" s="196" t="s">
        <v>1770</v>
      </c>
      <c r="G142" s="187" t="s">
        <v>1494</v>
      </c>
      <c r="H142" s="181"/>
      <c r="I142" s="88"/>
    </row>
    <row r="143" spans="1:9" ht="15" customHeight="1">
      <c r="A143" s="17"/>
      <c r="B143" s="197">
        <v>2</v>
      </c>
      <c r="C143" s="194" t="s">
        <v>1768</v>
      </c>
      <c r="D143" s="195" t="s">
        <v>1733</v>
      </c>
      <c r="E143" s="192" t="s">
        <v>1662</v>
      </c>
      <c r="F143" s="196" t="s">
        <v>1770</v>
      </c>
      <c r="G143" s="187" t="s">
        <v>1494</v>
      </c>
      <c r="H143" s="181"/>
      <c r="I143" s="88"/>
    </row>
    <row r="144" spans="1:9" ht="15" customHeight="1">
      <c r="A144" s="17"/>
      <c r="B144" s="197"/>
      <c r="C144" s="194"/>
      <c r="D144" s="195"/>
      <c r="E144" s="192"/>
      <c r="F144" s="196"/>
      <c r="G144" s="187"/>
      <c r="H144" s="181"/>
      <c r="I144" s="88"/>
    </row>
    <row r="145" spans="1:9" ht="15" customHeight="1">
      <c r="A145" s="17"/>
      <c r="B145" s="197"/>
      <c r="C145" s="194"/>
      <c r="D145" s="195"/>
      <c r="E145" s="192"/>
      <c r="F145" s="196"/>
      <c r="G145" s="187"/>
      <c r="H145" s="181"/>
      <c r="I145" s="88"/>
    </row>
    <row r="146" spans="1:12" ht="15" customHeight="1">
      <c r="A146" s="17"/>
      <c r="B146" s="198"/>
      <c r="C146" s="199" t="s">
        <v>1717</v>
      </c>
      <c r="D146" s="195"/>
      <c r="E146" s="192"/>
      <c r="F146" s="196"/>
      <c r="G146" s="187"/>
      <c r="H146" s="181">
        <v>2</v>
      </c>
      <c r="I146" s="88"/>
      <c r="L146" s="17" t="s">
        <v>1540</v>
      </c>
    </row>
    <row r="147" spans="1:9" ht="15" customHeight="1">
      <c r="A147" s="17"/>
      <c r="B147" s="197">
        <v>1</v>
      </c>
      <c r="C147" s="194" t="s">
        <v>1739</v>
      </c>
      <c r="D147" s="195" t="s">
        <v>1740</v>
      </c>
      <c r="E147" s="192" t="s">
        <v>1662</v>
      </c>
      <c r="F147" s="196" t="s">
        <v>1773</v>
      </c>
      <c r="G147" s="187" t="s">
        <v>1494</v>
      </c>
      <c r="H147" s="181"/>
      <c r="I147" s="88"/>
    </row>
    <row r="148" spans="1:9" ht="15" customHeight="1">
      <c r="A148" s="17"/>
      <c r="B148" s="197">
        <v>2</v>
      </c>
      <c r="C148" s="194" t="s">
        <v>1765</v>
      </c>
      <c r="D148" s="195" t="s">
        <v>1766</v>
      </c>
      <c r="E148" s="192" t="s">
        <v>1662</v>
      </c>
      <c r="F148" s="196" t="s">
        <v>1773</v>
      </c>
      <c r="G148" s="187" t="s">
        <v>1494</v>
      </c>
      <c r="H148" s="181"/>
      <c r="I148" s="88"/>
    </row>
    <row r="149" spans="1:9" ht="15" customHeight="1">
      <c r="A149" s="17"/>
      <c r="B149" s="197"/>
      <c r="C149" s="194"/>
      <c r="D149" s="195"/>
      <c r="E149" s="192"/>
      <c r="F149" s="196"/>
      <c r="G149" s="187"/>
      <c r="H149" s="181"/>
      <c r="I149" s="88"/>
    </row>
    <row r="150" spans="1:9" ht="15" customHeight="1">
      <c r="A150" s="17"/>
      <c r="B150" s="197"/>
      <c r="C150" s="194"/>
      <c r="D150" s="195"/>
      <c r="E150" s="192"/>
      <c r="F150" s="196"/>
      <c r="G150" s="187"/>
      <c r="H150" s="181"/>
      <c r="I150" s="88"/>
    </row>
    <row r="151" spans="1:9" ht="15" customHeight="1">
      <c r="A151" s="17"/>
      <c r="B151" s="197"/>
      <c r="C151" s="199" t="s">
        <v>1723</v>
      </c>
      <c r="D151" s="195"/>
      <c r="E151" s="192"/>
      <c r="F151" s="196"/>
      <c r="G151" s="187"/>
      <c r="H151" s="181">
        <v>2</v>
      </c>
      <c r="I151" s="88"/>
    </row>
    <row r="152" spans="1:9" ht="15" customHeight="1">
      <c r="A152" s="17"/>
      <c r="B152" s="197">
        <v>1</v>
      </c>
      <c r="C152" s="194" t="s">
        <v>1727</v>
      </c>
      <c r="D152" s="195" t="s">
        <v>1730</v>
      </c>
      <c r="E152" s="192" t="s">
        <v>1662</v>
      </c>
      <c r="F152" s="196" t="s">
        <v>1781</v>
      </c>
      <c r="G152" s="187" t="s">
        <v>1494</v>
      </c>
      <c r="H152" s="181"/>
      <c r="I152" s="88"/>
    </row>
    <row r="153" spans="1:9" ht="15" customHeight="1">
      <c r="A153" s="17"/>
      <c r="B153" s="197">
        <v>2</v>
      </c>
      <c r="C153" s="194" t="s">
        <v>2299</v>
      </c>
      <c r="D153" s="195" t="s">
        <v>1738</v>
      </c>
      <c r="E153" s="192" t="s">
        <v>1662</v>
      </c>
      <c r="F153" s="196" t="s">
        <v>1781</v>
      </c>
      <c r="G153" s="187" t="s">
        <v>1494</v>
      </c>
      <c r="H153" s="181"/>
      <c r="I153" s="88"/>
    </row>
    <row r="154" spans="1:9" ht="15" customHeight="1">
      <c r="A154" s="17"/>
      <c r="B154" s="197"/>
      <c r="C154" s="194"/>
      <c r="D154" s="195"/>
      <c r="E154" s="192"/>
      <c r="F154" s="196"/>
      <c r="G154" s="187"/>
      <c r="H154" s="181"/>
      <c r="I154" s="88"/>
    </row>
    <row r="155" spans="1:9" ht="15" customHeight="1">
      <c r="A155" s="17"/>
      <c r="B155" s="197"/>
      <c r="C155" s="194"/>
      <c r="D155" s="195"/>
      <c r="E155" s="192"/>
      <c r="F155" s="196"/>
      <c r="G155" s="187"/>
      <c r="H155" s="181"/>
      <c r="I155" s="88"/>
    </row>
    <row r="156" spans="1:9" ht="15" customHeight="1">
      <c r="A156" s="17"/>
      <c r="B156" s="197"/>
      <c r="C156" s="314" t="s">
        <v>2249</v>
      </c>
      <c r="D156" s="195"/>
      <c r="E156" s="192"/>
      <c r="F156" s="196"/>
      <c r="G156" s="187"/>
      <c r="H156" s="181">
        <v>1</v>
      </c>
      <c r="I156" s="88"/>
    </row>
    <row r="157" spans="1:9" ht="15" customHeight="1">
      <c r="A157" s="17"/>
      <c r="B157" s="197">
        <v>1</v>
      </c>
      <c r="C157" s="194" t="s">
        <v>2181</v>
      </c>
      <c r="D157" s="195" t="s">
        <v>2182</v>
      </c>
      <c r="E157" s="192" t="s">
        <v>2073</v>
      </c>
      <c r="F157" s="196" t="s">
        <v>2250</v>
      </c>
      <c r="G157" s="187" t="s">
        <v>1494</v>
      </c>
      <c r="H157" s="181"/>
      <c r="I157" s="88"/>
    </row>
    <row r="158" spans="1:9" ht="15" customHeight="1">
      <c r="A158" s="17"/>
      <c r="B158" s="197"/>
      <c r="C158" s="194"/>
      <c r="D158" s="195"/>
      <c r="E158" s="192"/>
      <c r="F158" s="196"/>
      <c r="G158" s="187"/>
      <c r="H158" s="181"/>
      <c r="I158" s="88"/>
    </row>
    <row r="159" spans="1:9" ht="15" customHeight="1">
      <c r="A159" s="17"/>
      <c r="B159" s="197"/>
      <c r="C159" s="194"/>
      <c r="D159" s="195"/>
      <c r="E159" s="192"/>
      <c r="F159" s="196"/>
      <c r="G159" s="187"/>
      <c r="H159" s="181"/>
      <c r="I159" s="88"/>
    </row>
    <row r="160" spans="1:9" ht="15" customHeight="1">
      <c r="A160" s="17"/>
      <c r="B160" s="197"/>
      <c r="C160" s="314" t="s">
        <v>2261</v>
      </c>
      <c r="D160" s="195"/>
      <c r="E160" s="192"/>
      <c r="F160" s="196"/>
      <c r="G160" s="187"/>
      <c r="H160" s="181">
        <v>1</v>
      </c>
      <c r="I160" s="88"/>
    </row>
    <row r="161" spans="1:9" ht="15" customHeight="1">
      <c r="A161" s="17"/>
      <c r="B161" s="197">
        <v>1</v>
      </c>
      <c r="C161" s="194" t="s">
        <v>2079</v>
      </c>
      <c r="D161" s="195" t="s">
        <v>2080</v>
      </c>
      <c r="E161" s="192" t="s">
        <v>2073</v>
      </c>
      <c r="F161" s="196" t="s">
        <v>2081</v>
      </c>
      <c r="G161" s="187" t="s">
        <v>1494</v>
      </c>
      <c r="H161" s="181"/>
      <c r="I161" s="88"/>
    </row>
    <row r="162" spans="1:9" ht="15" customHeight="1">
      <c r="A162" s="17"/>
      <c r="B162" s="197"/>
      <c r="C162" s="194"/>
      <c r="D162" s="195"/>
      <c r="E162" s="192"/>
      <c r="F162" s="196"/>
      <c r="G162" s="187"/>
      <c r="H162" s="181"/>
      <c r="I162" s="88"/>
    </row>
    <row r="163" spans="1:9" ht="15" customHeight="1">
      <c r="A163" s="17"/>
      <c r="B163" s="197"/>
      <c r="C163" s="194"/>
      <c r="D163" s="195"/>
      <c r="E163" s="192"/>
      <c r="F163" s="196"/>
      <c r="G163" s="187"/>
      <c r="H163" s="181"/>
      <c r="I163" s="88"/>
    </row>
    <row r="164" spans="1:9" ht="15" customHeight="1">
      <c r="A164" s="17"/>
      <c r="B164" s="197"/>
      <c r="C164" s="314" t="s">
        <v>2262</v>
      </c>
      <c r="D164" s="195"/>
      <c r="E164" s="192"/>
      <c r="F164" s="196"/>
      <c r="G164" s="187"/>
      <c r="H164" s="181">
        <v>1</v>
      </c>
      <c r="I164" s="88"/>
    </row>
    <row r="165" spans="1:9" ht="15" customHeight="1">
      <c r="A165" s="17"/>
      <c r="B165" s="197">
        <v>1</v>
      </c>
      <c r="C165" s="194" t="s">
        <v>2263</v>
      </c>
      <c r="D165" s="195" t="s">
        <v>2069</v>
      </c>
      <c r="E165" s="192" t="s">
        <v>2073</v>
      </c>
      <c r="F165" s="196" t="s">
        <v>2264</v>
      </c>
      <c r="G165" s="187" t="s">
        <v>1494</v>
      </c>
      <c r="H165" s="181"/>
      <c r="I165" s="88"/>
    </row>
    <row r="166" spans="1:9" ht="15" customHeight="1">
      <c r="A166" s="17"/>
      <c r="B166" s="197"/>
      <c r="C166" s="194"/>
      <c r="D166" s="195"/>
      <c r="E166" s="192"/>
      <c r="F166" s="196"/>
      <c r="G166" s="187"/>
      <c r="H166" s="181"/>
      <c r="I166" s="88"/>
    </row>
    <row r="167" spans="1:9" ht="15" customHeight="1">
      <c r="A167" s="17"/>
      <c r="B167" s="197"/>
      <c r="C167" s="194"/>
      <c r="D167" s="195"/>
      <c r="E167" s="192"/>
      <c r="F167" s="196"/>
      <c r="G167" s="187"/>
      <c r="H167" s="181"/>
      <c r="I167" s="88"/>
    </row>
    <row r="168" spans="1:9" ht="15" customHeight="1">
      <c r="A168" s="17"/>
      <c r="B168" s="197"/>
      <c r="C168" s="314" t="s">
        <v>2265</v>
      </c>
      <c r="D168" s="195"/>
      <c r="E168" s="192"/>
      <c r="F168" s="196"/>
      <c r="G168" s="187"/>
      <c r="H168" s="181">
        <v>1</v>
      </c>
      <c r="I168" s="88"/>
    </row>
    <row r="169" spans="1:9" ht="15" customHeight="1">
      <c r="A169" s="17"/>
      <c r="B169" s="197">
        <v>1</v>
      </c>
      <c r="C169" s="194" t="s">
        <v>2287</v>
      </c>
      <c r="D169" s="195" t="s">
        <v>2077</v>
      </c>
      <c r="E169" s="192" t="s">
        <v>2073</v>
      </c>
      <c r="F169" s="196" t="s">
        <v>871</v>
      </c>
      <c r="G169" s="187" t="s">
        <v>1494</v>
      </c>
      <c r="H169" s="181"/>
      <c r="I169" s="88"/>
    </row>
    <row r="170" spans="1:9" ht="15" customHeight="1">
      <c r="A170" s="17"/>
      <c r="B170" s="197"/>
      <c r="C170" s="194"/>
      <c r="D170" s="195"/>
      <c r="E170" s="192"/>
      <c r="F170" s="196"/>
      <c r="G170" s="187"/>
      <c r="H170" s="181"/>
      <c r="I170" s="88"/>
    </row>
    <row r="171" spans="1:9" ht="15" customHeight="1">
      <c r="A171" s="17"/>
      <c r="B171" s="197"/>
      <c r="C171" s="194"/>
      <c r="D171" s="195"/>
      <c r="E171" s="192"/>
      <c r="F171" s="196"/>
      <c r="G171" s="187"/>
      <c r="H171" s="181"/>
      <c r="I171" s="88"/>
    </row>
    <row r="172" spans="1:9" ht="15" customHeight="1">
      <c r="A172" s="17"/>
      <c r="B172" s="197"/>
      <c r="C172" s="199" t="s">
        <v>1719</v>
      </c>
      <c r="D172" s="195"/>
      <c r="E172" s="192"/>
      <c r="F172" s="196"/>
      <c r="G172" s="187"/>
      <c r="H172" s="181">
        <v>1</v>
      </c>
      <c r="I172" s="88"/>
    </row>
    <row r="173" spans="1:9" ht="15" customHeight="1">
      <c r="A173" s="17"/>
      <c r="B173" s="197">
        <v>1</v>
      </c>
      <c r="C173" s="194" t="s">
        <v>1731</v>
      </c>
      <c r="D173" s="195" t="s">
        <v>1732</v>
      </c>
      <c r="E173" s="192" t="s">
        <v>1662</v>
      </c>
      <c r="F173" s="196" t="s">
        <v>1777</v>
      </c>
      <c r="G173" s="187" t="s">
        <v>1494</v>
      </c>
      <c r="H173" s="181"/>
      <c r="I173" s="88"/>
    </row>
    <row r="174" spans="1:9" ht="15" customHeight="1">
      <c r="A174" s="17"/>
      <c r="B174" s="197"/>
      <c r="C174" s="194"/>
      <c r="D174" s="195"/>
      <c r="E174" s="192"/>
      <c r="F174" s="196"/>
      <c r="G174" s="187"/>
      <c r="H174" s="181"/>
      <c r="I174" s="88"/>
    </row>
    <row r="175" spans="1:9" ht="15" customHeight="1">
      <c r="A175" s="17"/>
      <c r="B175" s="197"/>
      <c r="C175" s="194"/>
      <c r="D175" s="195"/>
      <c r="E175" s="192"/>
      <c r="F175" s="196"/>
      <c r="G175" s="187"/>
      <c r="H175" s="181"/>
      <c r="I175" s="88"/>
    </row>
    <row r="176" spans="1:9" ht="15" customHeight="1">
      <c r="A176" s="17"/>
      <c r="B176" s="197"/>
      <c r="C176" s="199" t="s">
        <v>1720</v>
      </c>
      <c r="D176" s="195"/>
      <c r="E176" s="192"/>
      <c r="F176" s="196"/>
      <c r="G176" s="187"/>
      <c r="H176" s="181">
        <v>2</v>
      </c>
      <c r="I176" s="88"/>
    </row>
    <row r="177" spans="1:9" ht="15" customHeight="1">
      <c r="A177" s="17"/>
      <c r="B177" s="197">
        <v>1</v>
      </c>
      <c r="C177" s="194" t="s">
        <v>2115</v>
      </c>
      <c r="D177" s="195" t="s">
        <v>2116</v>
      </c>
      <c r="E177" s="192" t="s">
        <v>2073</v>
      </c>
      <c r="F177" s="196" t="s">
        <v>2117</v>
      </c>
      <c r="G177" s="187" t="s">
        <v>1494</v>
      </c>
      <c r="H177" s="181"/>
      <c r="I177" s="88"/>
    </row>
    <row r="178" spans="1:9" ht="15" customHeight="1">
      <c r="A178" s="17"/>
      <c r="B178" s="197">
        <v>2</v>
      </c>
      <c r="C178" s="194" t="s">
        <v>2246</v>
      </c>
      <c r="D178" s="195" t="s">
        <v>2119</v>
      </c>
      <c r="E178" s="192" t="s">
        <v>2073</v>
      </c>
      <c r="F178" s="196" t="s">
        <v>2117</v>
      </c>
      <c r="G178" s="187" t="s">
        <v>1494</v>
      </c>
      <c r="H178" s="181"/>
      <c r="I178" s="88"/>
    </row>
    <row r="179" spans="1:9" ht="15" customHeight="1">
      <c r="A179" s="17"/>
      <c r="B179" s="197"/>
      <c r="C179" s="194"/>
      <c r="D179" s="195"/>
      <c r="E179" s="192"/>
      <c r="F179" s="196"/>
      <c r="G179" s="187"/>
      <c r="H179" s="181"/>
      <c r="I179" s="88"/>
    </row>
    <row r="180" spans="1:9" ht="15" customHeight="1">
      <c r="A180" s="17"/>
      <c r="B180" s="197"/>
      <c r="C180" s="194"/>
      <c r="D180" s="195"/>
      <c r="E180" s="192"/>
      <c r="F180" s="196"/>
      <c r="G180" s="187"/>
      <c r="H180" s="181"/>
      <c r="I180" s="88"/>
    </row>
    <row r="181" spans="1:9" ht="15" customHeight="1">
      <c r="A181" s="17"/>
      <c r="B181" s="197"/>
      <c r="C181" s="199" t="s">
        <v>1722</v>
      </c>
      <c r="D181" s="195"/>
      <c r="E181" s="192"/>
      <c r="F181" s="196"/>
      <c r="G181" s="187"/>
      <c r="H181" s="181">
        <v>6</v>
      </c>
      <c r="I181" s="88"/>
    </row>
    <row r="182" spans="1:9" ht="15" customHeight="1">
      <c r="A182" s="17"/>
      <c r="B182" s="197">
        <v>1</v>
      </c>
      <c r="C182" s="194" t="s">
        <v>849</v>
      </c>
      <c r="D182" s="195" t="s">
        <v>876</v>
      </c>
      <c r="E182" s="192" t="s">
        <v>858</v>
      </c>
      <c r="F182" s="196" t="s">
        <v>877</v>
      </c>
      <c r="G182" s="187" t="s">
        <v>1494</v>
      </c>
      <c r="H182" s="181"/>
      <c r="I182" s="88"/>
    </row>
    <row r="183" spans="1:9" ht="15" customHeight="1">
      <c r="A183" s="17"/>
      <c r="B183" s="197">
        <v>2</v>
      </c>
      <c r="C183" s="194" t="s">
        <v>850</v>
      </c>
      <c r="D183" s="195" t="s">
        <v>872</v>
      </c>
      <c r="E183" s="192" t="s">
        <v>858</v>
      </c>
      <c r="F183" s="196" t="s">
        <v>873</v>
      </c>
      <c r="G183" s="187" t="s">
        <v>1494</v>
      </c>
      <c r="H183" s="181"/>
      <c r="I183" s="88"/>
    </row>
    <row r="184" spans="1:9" ht="15" customHeight="1">
      <c r="A184" s="17"/>
      <c r="B184" s="197">
        <v>3</v>
      </c>
      <c r="C184" s="194" t="s">
        <v>1751</v>
      </c>
      <c r="D184" s="195" t="s">
        <v>1752</v>
      </c>
      <c r="E184" s="192" t="s">
        <v>1662</v>
      </c>
      <c r="F184" s="196" t="s">
        <v>873</v>
      </c>
      <c r="G184" s="187" t="s">
        <v>1494</v>
      </c>
      <c r="H184" s="181"/>
      <c r="I184" s="88"/>
    </row>
    <row r="185" spans="1:9" ht="15" customHeight="1">
      <c r="A185" s="17"/>
      <c r="B185" s="197">
        <v>4</v>
      </c>
      <c r="C185" s="194" t="s">
        <v>1749</v>
      </c>
      <c r="D185" s="195" t="s">
        <v>1750</v>
      </c>
      <c r="E185" s="192" t="s">
        <v>1662</v>
      </c>
      <c r="F185" s="196" t="s">
        <v>873</v>
      </c>
      <c r="G185" s="187" t="s">
        <v>1494</v>
      </c>
      <c r="H185" s="181"/>
      <c r="I185" s="88"/>
    </row>
    <row r="186" spans="1:9" ht="15" customHeight="1">
      <c r="A186" s="17"/>
      <c r="B186" s="197">
        <v>5</v>
      </c>
      <c r="C186" s="194" t="s">
        <v>2252</v>
      </c>
      <c r="D186" s="195" t="s">
        <v>2253</v>
      </c>
      <c r="E186" s="192" t="s">
        <v>2073</v>
      </c>
      <c r="F186" s="196" t="s">
        <v>873</v>
      </c>
      <c r="G186" s="187" t="s">
        <v>1494</v>
      </c>
      <c r="H186" s="181"/>
      <c r="I186" s="88"/>
    </row>
    <row r="187" spans="1:9" ht="15" customHeight="1">
      <c r="A187" s="17"/>
      <c r="B187" s="197">
        <v>6</v>
      </c>
      <c r="C187" s="194" t="s">
        <v>2254</v>
      </c>
      <c r="D187" s="195" t="s">
        <v>2125</v>
      </c>
      <c r="E187" s="192" t="s">
        <v>2073</v>
      </c>
      <c r="F187" s="196" t="s">
        <v>873</v>
      </c>
      <c r="G187" s="187" t="s">
        <v>1494</v>
      </c>
      <c r="H187" s="181"/>
      <c r="I187" s="88"/>
    </row>
    <row r="188" spans="1:9" ht="15" customHeight="1">
      <c r="A188" s="17"/>
      <c r="B188" s="197"/>
      <c r="C188" s="194"/>
      <c r="D188" s="195"/>
      <c r="E188" s="192"/>
      <c r="F188" s="196"/>
      <c r="G188" s="187"/>
      <c r="H188" s="181"/>
      <c r="I188" s="88"/>
    </row>
    <row r="189" spans="1:9" ht="15" customHeight="1">
      <c r="A189" s="17"/>
      <c r="B189" s="197"/>
      <c r="C189" s="194"/>
      <c r="D189" s="195"/>
      <c r="E189" s="192"/>
      <c r="F189" s="196"/>
      <c r="G189" s="187"/>
      <c r="H189" s="181"/>
      <c r="I189" s="88"/>
    </row>
    <row r="190" spans="1:13" ht="15" customHeight="1">
      <c r="A190" s="17"/>
      <c r="B190" s="197"/>
      <c r="C190" s="314" t="s">
        <v>2255</v>
      </c>
      <c r="D190" s="195"/>
      <c r="E190" s="192"/>
      <c r="F190" s="196"/>
      <c r="G190" s="187"/>
      <c r="H190" s="181">
        <v>1</v>
      </c>
      <c r="I190" s="88"/>
      <c r="M190" s="17" t="s">
        <v>1540</v>
      </c>
    </row>
    <row r="191" spans="1:9" ht="15" customHeight="1">
      <c r="A191" s="17"/>
      <c r="B191" s="197">
        <v>1</v>
      </c>
      <c r="C191" s="194" t="s">
        <v>851</v>
      </c>
      <c r="D191" s="195" t="s">
        <v>879</v>
      </c>
      <c r="E191" s="192" t="s">
        <v>858</v>
      </c>
      <c r="F191" s="196" t="s">
        <v>880</v>
      </c>
      <c r="G191" s="187" t="s">
        <v>1494</v>
      </c>
      <c r="H191" s="181"/>
      <c r="I191" s="88"/>
    </row>
    <row r="192" spans="1:9" ht="15" customHeight="1">
      <c r="A192" s="17"/>
      <c r="B192" s="197"/>
      <c r="C192" s="194"/>
      <c r="D192" s="195"/>
      <c r="E192" s="192"/>
      <c r="F192" s="196"/>
      <c r="G192" s="187"/>
      <c r="H192" s="181"/>
      <c r="I192" s="88"/>
    </row>
    <row r="193" spans="1:9" ht="15" customHeight="1">
      <c r="A193" s="17"/>
      <c r="B193" s="197"/>
      <c r="C193" s="194"/>
      <c r="D193" s="195"/>
      <c r="E193" s="192"/>
      <c r="F193" s="196"/>
      <c r="G193" s="187"/>
      <c r="H193" s="181"/>
      <c r="I193" s="88"/>
    </row>
    <row r="194" spans="1:9" ht="15" customHeight="1">
      <c r="A194" s="17"/>
      <c r="B194" s="197"/>
      <c r="C194" s="199" t="s">
        <v>1724</v>
      </c>
      <c r="D194" s="195"/>
      <c r="E194" s="192"/>
      <c r="F194" s="196"/>
      <c r="G194" s="187"/>
      <c r="H194" s="181">
        <v>4</v>
      </c>
      <c r="I194" s="88"/>
    </row>
    <row r="195" spans="1:9" ht="15" customHeight="1">
      <c r="A195" s="17"/>
      <c r="B195" s="197">
        <v>1</v>
      </c>
      <c r="C195" s="194" t="s">
        <v>854</v>
      </c>
      <c r="D195" s="195" t="s">
        <v>864</v>
      </c>
      <c r="E195" s="192" t="s">
        <v>858</v>
      </c>
      <c r="F195" s="196" t="s">
        <v>259</v>
      </c>
      <c r="G195" s="187" t="s">
        <v>1494</v>
      </c>
      <c r="H195" s="181"/>
      <c r="I195" s="88"/>
    </row>
    <row r="196" spans="1:9" ht="15" customHeight="1">
      <c r="A196" s="17"/>
      <c r="B196" s="197">
        <v>2</v>
      </c>
      <c r="C196" s="194" t="s">
        <v>1763</v>
      </c>
      <c r="D196" s="195" t="s">
        <v>1764</v>
      </c>
      <c r="E196" s="192" t="s">
        <v>1662</v>
      </c>
      <c r="F196" s="196" t="s">
        <v>1771</v>
      </c>
      <c r="G196" s="187" t="s">
        <v>1494</v>
      </c>
      <c r="H196" s="181"/>
      <c r="I196" s="88"/>
    </row>
    <row r="197" spans="1:9" ht="15" customHeight="1">
      <c r="A197" s="17"/>
      <c r="B197" s="197">
        <v>3</v>
      </c>
      <c r="C197" s="194" t="s">
        <v>1755</v>
      </c>
      <c r="D197" s="195" t="s">
        <v>1756</v>
      </c>
      <c r="E197" s="192" t="s">
        <v>1662</v>
      </c>
      <c r="F197" s="196" t="s">
        <v>1771</v>
      </c>
      <c r="G197" s="187" t="s">
        <v>1494</v>
      </c>
      <c r="H197" s="181"/>
      <c r="I197" s="88"/>
    </row>
    <row r="198" spans="1:9" ht="15" customHeight="1">
      <c r="A198" s="17"/>
      <c r="B198" s="197">
        <v>4</v>
      </c>
      <c r="C198" s="194" t="s">
        <v>2120</v>
      </c>
      <c r="D198" s="195" t="s">
        <v>2257</v>
      </c>
      <c r="E198" s="192" t="s">
        <v>2073</v>
      </c>
      <c r="F198" s="196" t="s">
        <v>2122</v>
      </c>
      <c r="G198" s="187" t="s">
        <v>1494</v>
      </c>
      <c r="H198" s="181"/>
      <c r="I198" s="88"/>
    </row>
    <row r="199" spans="1:9" ht="15" customHeight="1">
      <c r="A199" s="17"/>
      <c r="B199" s="197"/>
      <c r="C199" s="194"/>
      <c r="D199" s="195"/>
      <c r="E199" s="192"/>
      <c r="F199" s="196"/>
      <c r="G199" s="187"/>
      <c r="H199" s="181"/>
      <c r="I199" s="88"/>
    </row>
    <row r="200" spans="1:9" ht="15" customHeight="1">
      <c r="A200" s="17"/>
      <c r="B200" s="197"/>
      <c r="C200" s="194"/>
      <c r="D200" s="195"/>
      <c r="E200" s="192"/>
      <c r="F200" s="196"/>
      <c r="G200" s="187"/>
      <c r="H200" s="181"/>
      <c r="I200" s="88"/>
    </row>
    <row r="201" spans="1:10" ht="15" customHeight="1">
      <c r="A201" s="17"/>
      <c r="B201" s="197"/>
      <c r="C201" s="199" t="s">
        <v>1725</v>
      </c>
      <c r="D201" s="195"/>
      <c r="E201" s="192"/>
      <c r="F201" s="196"/>
      <c r="G201" s="187"/>
      <c r="H201" s="181">
        <v>8</v>
      </c>
      <c r="I201" s="88"/>
      <c r="J201" s="17" t="s">
        <v>1540</v>
      </c>
    </row>
    <row r="202" spans="1:13" ht="15" customHeight="1">
      <c r="A202" s="17"/>
      <c r="B202" s="197">
        <v>1</v>
      </c>
      <c r="C202" s="188" t="s">
        <v>1497</v>
      </c>
      <c r="D202" s="189" t="s">
        <v>1320</v>
      </c>
      <c r="E202" s="190" t="s">
        <v>1336</v>
      </c>
      <c r="F202" s="193" t="s">
        <v>736</v>
      </c>
      <c r="G202" s="191" t="s">
        <v>1494</v>
      </c>
      <c r="H202" s="181"/>
      <c r="I202" s="88"/>
      <c r="M202" s="17" t="s">
        <v>1540</v>
      </c>
    </row>
    <row r="203" spans="1:9" ht="15" customHeight="1">
      <c r="A203" s="17"/>
      <c r="B203" s="197">
        <v>2</v>
      </c>
      <c r="C203" s="194" t="s">
        <v>252</v>
      </c>
      <c r="D203" s="195" t="s">
        <v>253</v>
      </c>
      <c r="E203" s="192" t="s">
        <v>254</v>
      </c>
      <c r="F203" s="196" t="s">
        <v>736</v>
      </c>
      <c r="G203" s="187" t="s">
        <v>1494</v>
      </c>
      <c r="H203" s="181"/>
      <c r="I203" s="88"/>
    </row>
    <row r="204" spans="1:9" ht="15" customHeight="1">
      <c r="A204" s="17"/>
      <c r="B204" s="197">
        <v>3</v>
      </c>
      <c r="C204" s="194" t="s">
        <v>1757</v>
      </c>
      <c r="D204" s="195" t="s">
        <v>1758</v>
      </c>
      <c r="E204" s="192" t="s">
        <v>1662</v>
      </c>
      <c r="F204" s="196" t="s">
        <v>1775</v>
      </c>
      <c r="G204" s="187" t="s">
        <v>1494</v>
      </c>
      <c r="H204" s="181"/>
      <c r="I204" s="88"/>
    </row>
    <row r="205" spans="1:9" ht="15" customHeight="1">
      <c r="A205" s="17"/>
      <c r="B205" s="197">
        <v>4</v>
      </c>
      <c r="C205" s="194" t="s">
        <v>1759</v>
      </c>
      <c r="D205" s="195" t="s">
        <v>1760</v>
      </c>
      <c r="E205" s="192" t="s">
        <v>1662</v>
      </c>
      <c r="F205" s="196" t="s">
        <v>1775</v>
      </c>
      <c r="G205" s="187" t="s">
        <v>1494</v>
      </c>
      <c r="H205" s="181"/>
      <c r="I205" s="88"/>
    </row>
    <row r="206" spans="1:9" ht="15" customHeight="1">
      <c r="A206" s="17"/>
      <c r="B206" s="197">
        <v>5</v>
      </c>
      <c r="C206" s="194" t="s">
        <v>1728</v>
      </c>
      <c r="D206" s="195" t="s">
        <v>1729</v>
      </c>
      <c r="E206" s="192" t="s">
        <v>1662</v>
      </c>
      <c r="F206" s="196" t="s">
        <v>1782</v>
      </c>
      <c r="G206" s="187" t="s">
        <v>1494</v>
      </c>
      <c r="H206" s="181"/>
      <c r="I206" s="88"/>
    </row>
    <row r="207" spans="1:9" ht="15" customHeight="1">
      <c r="A207" s="17"/>
      <c r="B207" s="197">
        <v>6</v>
      </c>
      <c r="C207" s="194" t="s">
        <v>2162</v>
      </c>
      <c r="D207" s="195" t="s">
        <v>2163</v>
      </c>
      <c r="E207" s="192" t="s">
        <v>2073</v>
      </c>
      <c r="F207" s="196" t="s">
        <v>736</v>
      </c>
      <c r="G207" s="187" t="s">
        <v>1494</v>
      </c>
      <c r="H207" s="181"/>
      <c r="I207" s="88"/>
    </row>
    <row r="208" spans="1:9" ht="15" customHeight="1">
      <c r="A208" s="17"/>
      <c r="B208" s="197">
        <v>7</v>
      </c>
      <c r="C208" s="194" t="s">
        <v>2160</v>
      </c>
      <c r="D208" s="195" t="s">
        <v>2161</v>
      </c>
      <c r="E208" s="192" t="s">
        <v>2073</v>
      </c>
      <c r="F208" s="196" t="s">
        <v>736</v>
      </c>
      <c r="G208" s="187" t="s">
        <v>1494</v>
      </c>
      <c r="H208" s="181"/>
      <c r="I208" s="88"/>
    </row>
    <row r="209" spans="1:9" ht="15" customHeight="1">
      <c r="A209" s="17"/>
      <c r="B209" s="197">
        <v>8</v>
      </c>
      <c r="C209" s="194" t="s">
        <v>2158</v>
      </c>
      <c r="D209" s="195" t="s">
        <v>2159</v>
      </c>
      <c r="E209" s="192" t="s">
        <v>2073</v>
      </c>
      <c r="F209" s="196" t="s">
        <v>736</v>
      </c>
      <c r="G209" s="187" t="s">
        <v>1494</v>
      </c>
      <c r="H209" s="181"/>
      <c r="I209" s="88"/>
    </row>
    <row r="210" spans="1:9" ht="15" customHeight="1">
      <c r="A210" s="17"/>
      <c r="B210" s="197"/>
      <c r="C210" s="194"/>
      <c r="D210" s="195"/>
      <c r="E210" s="192"/>
      <c r="F210" s="196"/>
      <c r="G210" s="187"/>
      <c r="H210" s="181"/>
      <c r="I210" s="88"/>
    </row>
    <row r="211" spans="1:9" ht="15" customHeight="1">
      <c r="A211" s="17"/>
      <c r="B211" s="197"/>
      <c r="C211" s="315" t="s">
        <v>2260</v>
      </c>
      <c r="D211" s="195"/>
      <c r="E211" s="192"/>
      <c r="F211" s="196"/>
      <c r="G211" s="187"/>
      <c r="H211" s="181">
        <v>3</v>
      </c>
      <c r="I211" s="88"/>
    </row>
    <row r="212" spans="1:9" ht="15" customHeight="1">
      <c r="A212" s="17"/>
      <c r="B212" s="197">
        <v>1</v>
      </c>
      <c r="C212" s="194" t="s">
        <v>2090</v>
      </c>
      <c r="D212" s="195" t="s">
        <v>2091</v>
      </c>
      <c r="E212" s="192" t="s">
        <v>2073</v>
      </c>
      <c r="F212" s="196" t="s">
        <v>2096</v>
      </c>
      <c r="G212" s="187" t="s">
        <v>1494</v>
      </c>
      <c r="H212" s="181"/>
      <c r="I212" s="88"/>
    </row>
    <row r="213" spans="1:9" ht="15" customHeight="1">
      <c r="A213" s="17"/>
      <c r="B213" s="197">
        <v>2</v>
      </c>
      <c r="C213" s="194" t="s">
        <v>2088</v>
      </c>
      <c r="D213" s="195" t="s">
        <v>2089</v>
      </c>
      <c r="E213" s="192" t="s">
        <v>2073</v>
      </c>
      <c r="F213" s="196" t="s">
        <v>2096</v>
      </c>
      <c r="G213" s="187" t="s">
        <v>1494</v>
      </c>
      <c r="H213" s="181"/>
      <c r="I213" s="88"/>
    </row>
    <row r="214" spans="1:9" ht="15" customHeight="1">
      <c r="A214" s="17"/>
      <c r="B214" s="197">
        <v>3</v>
      </c>
      <c r="C214" s="194" t="s">
        <v>2179</v>
      </c>
      <c r="D214" s="195" t="s">
        <v>2180</v>
      </c>
      <c r="E214" s="192" t="s">
        <v>2073</v>
      </c>
      <c r="F214" s="196" t="s">
        <v>2096</v>
      </c>
      <c r="G214" s="187" t="s">
        <v>1494</v>
      </c>
      <c r="H214" s="181"/>
      <c r="I214" s="88"/>
    </row>
    <row r="215" spans="1:9" ht="15" customHeight="1">
      <c r="A215" s="17"/>
      <c r="B215" s="197"/>
      <c r="C215" s="194"/>
      <c r="D215" s="195"/>
      <c r="E215" s="192"/>
      <c r="F215" s="196"/>
      <c r="G215" s="187"/>
      <c r="H215" s="181"/>
      <c r="I215" s="88"/>
    </row>
    <row r="216" spans="1:9" ht="15" customHeight="1">
      <c r="A216" s="17"/>
      <c r="B216" s="197"/>
      <c r="C216" s="199" t="s">
        <v>1726</v>
      </c>
      <c r="D216" s="195"/>
      <c r="E216" s="192"/>
      <c r="F216" s="196"/>
      <c r="G216" s="187"/>
      <c r="H216" s="181">
        <v>23</v>
      </c>
      <c r="I216" s="88" t="s">
        <v>1540</v>
      </c>
    </row>
    <row r="217" spans="1:9" ht="15" customHeight="1">
      <c r="A217" s="17"/>
      <c r="B217" s="197">
        <v>1</v>
      </c>
      <c r="C217" s="194" t="s">
        <v>855</v>
      </c>
      <c r="D217" s="195" t="s">
        <v>883</v>
      </c>
      <c r="E217" s="192" t="s">
        <v>858</v>
      </c>
      <c r="F217" s="196" t="s">
        <v>258</v>
      </c>
      <c r="G217" s="187" t="s">
        <v>1494</v>
      </c>
      <c r="H217" s="181"/>
      <c r="I217" s="88"/>
    </row>
    <row r="218" spans="1:9" ht="15" customHeight="1">
      <c r="A218" s="17"/>
      <c r="B218" s="197">
        <v>2</v>
      </c>
      <c r="C218" s="194" t="s">
        <v>863</v>
      </c>
      <c r="D218" s="195" t="s">
        <v>862</v>
      </c>
      <c r="E218" s="192" t="s">
        <v>858</v>
      </c>
      <c r="F218" s="196" t="s">
        <v>258</v>
      </c>
      <c r="G218" s="187" t="s">
        <v>1494</v>
      </c>
      <c r="H218" s="181"/>
      <c r="I218" s="88"/>
    </row>
    <row r="219" spans="1:9" ht="15" customHeight="1">
      <c r="A219" s="17"/>
      <c r="B219" s="197">
        <v>3</v>
      </c>
      <c r="C219" s="194" t="s">
        <v>857</v>
      </c>
      <c r="D219" s="195" t="s">
        <v>869</v>
      </c>
      <c r="E219" s="192" t="s">
        <v>858</v>
      </c>
      <c r="F219" s="196" t="s">
        <v>258</v>
      </c>
      <c r="G219" s="187" t="s">
        <v>1494</v>
      </c>
      <c r="H219" s="181"/>
      <c r="I219" s="88"/>
    </row>
    <row r="220" spans="1:9" ht="15" customHeight="1">
      <c r="A220" s="17"/>
      <c r="B220" s="197">
        <v>4</v>
      </c>
      <c r="C220" s="194" t="s">
        <v>856</v>
      </c>
      <c r="D220" s="195" t="s">
        <v>859</v>
      </c>
      <c r="E220" s="192" t="s">
        <v>858</v>
      </c>
      <c r="F220" s="196" t="s">
        <v>258</v>
      </c>
      <c r="G220" s="187" t="s">
        <v>1494</v>
      </c>
      <c r="H220" s="181"/>
      <c r="I220" s="88"/>
    </row>
    <row r="221" spans="1:9" ht="15" customHeight="1">
      <c r="A221" s="17"/>
      <c r="B221" s="197">
        <v>5</v>
      </c>
      <c r="C221" s="194" t="s">
        <v>222</v>
      </c>
      <c r="D221" s="195" t="s">
        <v>868</v>
      </c>
      <c r="E221" s="192" t="s">
        <v>858</v>
      </c>
      <c r="F221" s="196" t="s">
        <v>258</v>
      </c>
      <c r="G221" s="187" t="s">
        <v>1494</v>
      </c>
      <c r="H221" s="181"/>
      <c r="I221" s="88"/>
    </row>
    <row r="222" spans="1:9" ht="15" customHeight="1">
      <c r="A222" s="17"/>
      <c r="B222" s="197">
        <v>6</v>
      </c>
      <c r="C222" s="194" t="s">
        <v>1741</v>
      </c>
      <c r="D222" s="195" t="s">
        <v>1742</v>
      </c>
      <c r="E222" s="192" t="s">
        <v>1662</v>
      </c>
      <c r="F222" s="196" t="s">
        <v>258</v>
      </c>
      <c r="G222" s="187" t="s">
        <v>1494</v>
      </c>
      <c r="H222" s="181"/>
      <c r="I222" s="88"/>
    </row>
    <row r="223" spans="1:9" ht="15" customHeight="1">
      <c r="A223" s="17"/>
      <c r="B223" s="197">
        <v>7</v>
      </c>
      <c r="C223" s="194" t="s">
        <v>1747</v>
      </c>
      <c r="D223" s="195" t="s">
        <v>1748</v>
      </c>
      <c r="E223" s="192" t="s">
        <v>1662</v>
      </c>
      <c r="F223" s="196" t="s">
        <v>258</v>
      </c>
      <c r="G223" s="187" t="s">
        <v>1494</v>
      </c>
      <c r="H223" s="181"/>
      <c r="I223" s="88"/>
    </row>
    <row r="224" spans="1:9" ht="15" customHeight="1">
      <c r="A224" s="17"/>
      <c r="B224" s="197">
        <v>8</v>
      </c>
      <c r="C224" s="194" t="s">
        <v>1745</v>
      </c>
      <c r="D224" s="195" t="s">
        <v>1746</v>
      </c>
      <c r="E224" s="192" t="s">
        <v>1662</v>
      </c>
      <c r="F224" s="196" t="s">
        <v>258</v>
      </c>
      <c r="G224" s="187" t="s">
        <v>1494</v>
      </c>
      <c r="H224" s="181"/>
      <c r="I224" s="88"/>
    </row>
    <row r="225" spans="1:9" ht="15" customHeight="1">
      <c r="A225" s="17"/>
      <c r="B225" s="197">
        <v>9</v>
      </c>
      <c r="C225" s="194" t="s">
        <v>1736</v>
      </c>
      <c r="D225" s="195" t="s">
        <v>1737</v>
      </c>
      <c r="E225" s="192" t="s">
        <v>1662</v>
      </c>
      <c r="F225" s="196" t="s">
        <v>258</v>
      </c>
      <c r="G225" s="187" t="s">
        <v>1494</v>
      </c>
      <c r="H225" s="181"/>
      <c r="I225" s="88"/>
    </row>
    <row r="226" spans="1:9" ht="15" customHeight="1">
      <c r="A226" s="17"/>
      <c r="B226" s="197">
        <v>10</v>
      </c>
      <c r="C226" s="194" t="s">
        <v>2123</v>
      </c>
      <c r="D226" s="195" t="s">
        <v>2124</v>
      </c>
      <c r="E226" s="192" t="s">
        <v>2073</v>
      </c>
      <c r="F226" s="196" t="s">
        <v>258</v>
      </c>
      <c r="G226" s="187" t="s">
        <v>1494</v>
      </c>
      <c r="H226" s="181"/>
      <c r="I226" s="88"/>
    </row>
    <row r="227" spans="1:9" ht="15" customHeight="1">
      <c r="A227" s="17"/>
      <c r="B227" s="197">
        <v>11</v>
      </c>
      <c r="C227" s="194" t="s">
        <v>2198</v>
      </c>
      <c r="D227" s="195" t="s">
        <v>2199</v>
      </c>
      <c r="E227" s="192" t="s">
        <v>2073</v>
      </c>
      <c r="F227" s="196" t="s">
        <v>258</v>
      </c>
      <c r="G227" s="187" t="s">
        <v>1494</v>
      </c>
      <c r="H227" s="181"/>
      <c r="I227" s="88"/>
    </row>
    <row r="228" spans="1:9" ht="15" customHeight="1">
      <c r="A228" s="17"/>
      <c r="B228" s="197">
        <v>12</v>
      </c>
      <c r="C228" s="194" t="s">
        <v>2196</v>
      </c>
      <c r="D228" s="195" t="s">
        <v>2197</v>
      </c>
      <c r="E228" s="192" t="s">
        <v>2073</v>
      </c>
      <c r="F228" s="196" t="s">
        <v>258</v>
      </c>
      <c r="G228" s="187" t="s">
        <v>1494</v>
      </c>
      <c r="H228" s="181"/>
      <c r="I228" s="88"/>
    </row>
    <row r="229" spans="1:9" ht="15" customHeight="1">
      <c r="A229" s="17"/>
      <c r="B229" s="197">
        <v>13</v>
      </c>
      <c r="C229" s="194" t="s">
        <v>2099</v>
      </c>
      <c r="D229" s="195" t="s">
        <v>2100</v>
      </c>
      <c r="E229" s="192" t="s">
        <v>2073</v>
      </c>
      <c r="F229" s="196" t="s">
        <v>258</v>
      </c>
      <c r="G229" s="187" t="s">
        <v>1494</v>
      </c>
      <c r="H229" s="181"/>
      <c r="I229" s="88"/>
    </row>
    <row r="230" spans="1:9" ht="15" customHeight="1">
      <c r="A230" s="17"/>
      <c r="B230" s="197">
        <v>14</v>
      </c>
      <c r="C230" s="194" t="s">
        <v>2194</v>
      </c>
      <c r="D230" s="195" t="s">
        <v>2195</v>
      </c>
      <c r="E230" s="192" t="s">
        <v>2073</v>
      </c>
      <c r="F230" s="196" t="s">
        <v>258</v>
      </c>
      <c r="G230" s="187" t="s">
        <v>1494</v>
      </c>
      <c r="H230" s="181"/>
      <c r="I230" s="88"/>
    </row>
    <row r="231" spans="1:9" ht="15" customHeight="1">
      <c r="A231" s="17"/>
      <c r="B231" s="197">
        <v>15</v>
      </c>
      <c r="C231" s="194" t="s">
        <v>2192</v>
      </c>
      <c r="D231" s="195" t="s">
        <v>2193</v>
      </c>
      <c r="E231" s="192" t="s">
        <v>2073</v>
      </c>
      <c r="F231" s="196" t="s">
        <v>258</v>
      </c>
      <c r="G231" s="187" t="s">
        <v>1494</v>
      </c>
      <c r="H231" s="181"/>
      <c r="I231" s="88"/>
    </row>
    <row r="232" spans="1:9" ht="15" customHeight="1">
      <c r="A232" s="17"/>
      <c r="B232" s="197">
        <v>16</v>
      </c>
      <c r="C232" s="194" t="s">
        <v>2225</v>
      </c>
      <c r="D232" s="195" t="s">
        <v>2226</v>
      </c>
      <c r="E232" s="192" t="s">
        <v>2073</v>
      </c>
      <c r="F232" s="196" t="s">
        <v>258</v>
      </c>
      <c r="G232" s="187" t="s">
        <v>1494</v>
      </c>
      <c r="H232" s="181"/>
      <c r="I232" s="88"/>
    </row>
    <row r="233" spans="1:9" ht="15" customHeight="1">
      <c r="A233" s="17"/>
      <c r="B233" s="197">
        <v>17</v>
      </c>
      <c r="C233" s="194" t="s">
        <v>2223</v>
      </c>
      <c r="D233" s="195" t="s">
        <v>2224</v>
      </c>
      <c r="E233" s="192" t="s">
        <v>2073</v>
      </c>
      <c r="F233" s="196" t="s">
        <v>258</v>
      </c>
      <c r="G233" s="187" t="s">
        <v>1494</v>
      </c>
      <c r="H233" s="181"/>
      <c r="I233" s="88"/>
    </row>
    <row r="234" spans="1:9" ht="15" customHeight="1">
      <c r="A234" s="17"/>
      <c r="B234" s="197">
        <v>18</v>
      </c>
      <c r="C234" s="194" t="s">
        <v>2097</v>
      </c>
      <c r="D234" s="195" t="s">
        <v>2098</v>
      </c>
      <c r="E234" s="192" t="s">
        <v>2073</v>
      </c>
      <c r="F234" s="196" t="s">
        <v>258</v>
      </c>
      <c r="G234" s="187" t="s">
        <v>1494</v>
      </c>
      <c r="H234" s="181"/>
      <c r="I234" s="88"/>
    </row>
    <row r="235" spans="1:9" ht="15" customHeight="1">
      <c r="A235" s="17"/>
      <c r="B235" s="197">
        <v>19</v>
      </c>
      <c r="C235" s="194" t="s">
        <v>2185</v>
      </c>
      <c r="D235" s="195" t="s">
        <v>2186</v>
      </c>
      <c r="E235" s="192" t="s">
        <v>2073</v>
      </c>
      <c r="F235" s="196" t="s">
        <v>258</v>
      </c>
      <c r="G235" s="187" t="s">
        <v>1494</v>
      </c>
      <c r="H235" s="181"/>
      <c r="I235" s="88"/>
    </row>
    <row r="236" spans="1:9" ht="15" customHeight="1">
      <c r="A236" s="17"/>
      <c r="B236" s="197">
        <v>20</v>
      </c>
      <c r="C236" s="194" t="s">
        <v>2094</v>
      </c>
      <c r="D236" s="195" t="s">
        <v>2095</v>
      </c>
      <c r="E236" s="192" t="s">
        <v>2073</v>
      </c>
      <c r="F236" s="196" t="s">
        <v>258</v>
      </c>
      <c r="G236" s="187" t="s">
        <v>1494</v>
      </c>
      <c r="H236" s="181"/>
      <c r="I236" s="88"/>
    </row>
    <row r="237" spans="1:9" ht="15" customHeight="1">
      <c r="A237" s="17"/>
      <c r="B237" s="197">
        <v>21</v>
      </c>
      <c r="C237" s="194" t="s">
        <v>2183</v>
      </c>
      <c r="D237" s="195" t="s">
        <v>2184</v>
      </c>
      <c r="E237" s="192" t="s">
        <v>2073</v>
      </c>
      <c r="F237" s="196" t="s">
        <v>258</v>
      </c>
      <c r="G237" s="187" t="s">
        <v>1494</v>
      </c>
      <c r="H237" s="181"/>
      <c r="I237" s="88"/>
    </row>
    <row r="238" spans="1:9" ht="15" customHeight="1">
      <c r="A238" s="17"/>
      <c r="B238" s="197">
        <v>22</v>
      </c>
      <c r="C238" s="194" t="s">
        <v>2101</v>
      </c>
      <c r="D238" s="195" t="s">
        <v>2102</v>
      </c>
      <c r="E238" s="192" t="s">
        <v>2073</v>
      </c>
      <c r="F238" s="196" t="s">
        <v>258</v>
      </c>
      <c r="G238" s="187" t="s">
        <v>1494</v>
      </c>
      <c r="H238" s="181"/>
      <c r="I238" s="88"/>
    </row>
    <row r="239" spans="1:9" ht="15" customHeight="1">
      <c r="A239" s="17"/>
      <c r="B239" s="197">
        <v>23</v>
      </c>
      <c r="C239" s="194" t="s">
        <v>2092</v>
      </c>
      <c r="D239" s="195" t="s">
        <v>2093</v>
      </c>
      <c r="E239" s="192" t="s">
        <v>2073</v>
      </c>
      <c r="F239" s="196" t="s">
        <v>258</v>
      </c>
      <c r="G239" s="187" t="s">
        <v>1494</v>
      </c>
      <c r="H239" s="181"/>
      <c r="I239" s="88"/>
    </row>
    <row r="240" spans="1:9" ht="15" customHeight="1">
      <c r="A240" s="17"/>
      <c r="B240" s="197"/>
      <c r="C240" s="194"/>
      <c r="D240" s="195"/>
      <c r="E240" s="192"/>
      <c r="F240" s="196"/>
      <c r="G240" s="187"/>
      <c r="H240" s="181"/>
      <c r="I240" s="88"/>
    </row>
    <row r="241" spans="1:9" ht="15" customHeight="1">
      <c r="A241" s="17"/>
      <c r="B241" s="197"/>
      <c r="C241" s="194"/>
      <c r="D241" s="195"/>
      <c r="E241" s="192"/>
      <c r="F241" s="196"/>
      <c r="G241" s="187"/>
      <c r="H241" s="181"/>
      <c r="I241" s="88"/>
    </row>
    <row r="242" spans="1:9" ht="15" customHeight="1">
      <c r="A242" s="17"/>
      <c r="B242" s="197"/>
      <c r="C242" s="314" t="s">
        <v>2258</v>
      </c>
      <c r="D242" s="195"/>
      <c r="E242" s="192"/>
      <c r="F242" s="196"/>
      <c r="G242" s="187"/>
      <c r="H242" s="181">
        <v>1</v>
      </c>
      <c r="I242" s="88"/>
    </row>
    <row r="243" spans="1:9" ht="15" customHeight="1">
      <c r="A243" s="17"/>
      <c r="B243" s="197">
        <v>1</v>
      </c>
      <c r="C243" s="194" t="s">
        <v>2216</v>
      </c>
      <c r="D243" s="195" t="s">
        <v>2218</v>
      </c>
      <c r="E243" s="192" t="s">
        <v>2073</v>
      </c>
      <c r="F243" s="196" t="s">
        <v>2259</v>
      </c>
      <c r="G243" s="187" t="s">
        <v>1494</v>
      </c>
      <c r="H243" s="181"/>
      <c r="I243" s="88"/>
    </row>
    <row r="244" spans="1:9" ht="15" customHeight="1">
      <c r="A244" s="17"/>
      <c r="B244" s="197"/>
      <c r="C244" s="194"/>
      <c r="D244" s="195"/>
      <c r="E244" s="192"/>
      <c r="F244" s="196"/>
      <c r="G244" s="187"/>
      <c r="H244" s="181"/>
      <c r="I244" s="88"/>
    </row>
    <row r="245" spans="1:9" ht="15" customHeight="1">
      <c r="A245" s="17"/>
      <c r="B245" s="197"/>
      <c r="C245" s="194"/>
      <c r="D245" s="195"/>
      <c r="E245" s="192"/>
      <c r="F245" s="196"/>
      <c r="G245" s="187"/>
      <c r="H245" s="181"/>
      <c r="I245" s="88"/>
    </row>
    <row r="246" spans="1:12" ht="15" customHeight="1">
      <c r="A246" s="17"/>
      <c r="B246" s="197"/>
      <c r="C246" s="314" t="s">
        <v>2266</v>
      </c>
      <c r="D246" s="195"/>
      <c r="E246" s="192"/>
      <c r="F246" s="196"/>
      <c r="G246" s="187"/>
      <c r="H246" s="181">
        <v>5</v>
      </c>
      <c r="I246" s="88"/>
      <c r="L246" s="17" t="s">
        <v>1540</v>
      </c>
    </row>
    <row r="247" spans="1:9" ht="15" customHeight="1">
      <c r="A247" s="17"/>
      <c r="B247" s="197">
        <v>1</v>
      </c>
      <c r="C247" s="194" t="s">
        <v>2221</v>
      </c>
      <c r="D247" s="195" t="s">
        <v>2222</v>
      </c>
      <c r="E247" s="192" t="s">
        <v>2073</v>
      </c>
      <c r="F247" s="196" t="s">
        <v>736</v>
      </c>
      <c r="G247" s="187" t="s">
        <v>1494</v>
      </c>
      <c r="H247" s="181"/>
      <c r="I247" s="88"/>
    </row>
    <row r="248" spans="1:9" ht="15" customHeight="1">
      <c r="A248" s="17"/>
      <c r="B248" s="197">
        <v>2</v>
      </c>
      <c r="C248" s="194" t="s">
        <v>2219</v>
      </c>
      <c r="D248" s="195" t="s">
        <v>2220</v>
      </c>
      <c r="E248" s="192" t="s">
        <v>2073</v>
      </c>
      <c r="F248" s="196" t="s">
        <v>882</v>
      </c>
      <c r="G248" s="187" t="s">
        <v>1494</v>
      </c>
      <c r="H248" s="181"/>
      <c r="I248" s="88"/>
    </row>
    <row r="249" spans="1:9" ht="15" customHeight="1">
      <c r="A249" s="17"/>
      <c r="B249" s="197">
        <v>3</v>
      </c>
      <c r="C249" s="194" t="s">
        <v>2214</v>
      </c>
      <c r="D249" s="195" t="s">
        <v>2215</v>
      </c>
      <c r="E249" s="192" t="s">
        <v>2073</v>
      </c>
      <c r="F249" s="196" t="s">
        <v>736</v>
      </c>
      <c r="G249" s="187" t="s">
        <v>1494</v>
      </c>
      <c r="H249" s="181"/>
      <c r="I249" s="88"/>
    </row>
    <row r="250" spans="1:9" ht="15" customHeight="1">
      <c r="A250" s="17"/>
      <c r="B250" s="197">
        <v>4</v>
      </c>
      <c r="C250" s="194" t="s">
        <v>2267</v>
      </c>
      <c r="D250" s="195" t="s">
        <v>2213</v>
      </c>
      <c r="E250" s="192" t="s">
        <v>2073</v>
      </c>
      <c r="F250" s="196" t="s">
        <v>882</v>
      </c>
      <c r="G250" s="187" t="s">
        <v>1494</v>
      </c>
      <c r="H250" s="181"/>
      <c r="I250" s="88"/>
    </row>
    <row r="251" spans="1:9" ht="15" customHeight="1">
      <c r="A251" s="17"/>
      <c r="B251" s="197">
        <v>5</v>
      </c>
      <c r="C251" s="194" t="s">
        <v>2210</v>
      </c>
      <c r="D251" s="195" t="s">
        <v>2211</v>
      </c>
      <c r="E251" s="192" t="s">
        <v>2073</v>
      </c>
      <c r="F251" s="196" t="s">
        <v>882</v>
      </c>
      <c r="G251" s="187" t="s">
        <v>1494</v>
      </c>
      <c r="H251" s="181"/>
      <c r="I251" s="88"/>
    </row>
    <row r="252" spans="1:9" ht="15" customHeight="1" thickBot="1">
      <c r="A252" s="17"/>
      <c r="B252" s="197"/>
      <c r="C252" s="194"/>
      <c r="D252" s="195"/>
      <c r="E252" s="192"/>
      <c r="F252" s="196"/>
      <c r="G252" s="187"/>
      <c r="H252" s="181"/>
      <c r="I252" s="88"/>
    </row>
    <row r="253" spans="1:9" ht="15" customHeight="1" thickBot="1">
      <c r="A253" s="17"/>
      <c r="B253" s="316"/>
      <c r="C253" s="317"/>
      <c r="D253" s="318"/>
      <c r="E253" s="319"/>
      <c r="F253" s="318"/>
      <c r="G253" s="316"/>
      <c r="H253" s="308">
        <f>SUM(H8:H251)</f>
        <v>168</v>
      </c>
      <c r="I253" s="88"/>
    </row>
    <row r="254" spans="1:9" ht="15" customHeight="1">
      <c r="A254" s="17"/>
      <c r="B254" s="200"/>
      <c r="C254" s="200"/>
      <c r="D254" s="200"/>
      <c r="E254" s="200"/>
      <c r="F254" s="200"/>
      <c r="G254" s="200"/>
      <c r="H254" s="182"/>
      <c r="I254" s="88"/>
    </row>
    <row r="255" spans="1:9" ht="15" customHeight="1">
      <c r="A255" s="17"/>
      <c r="B255" s="200"/>
      <c r="C255" s="200"/>
      <c r="D255" s="200"/>
      <c r="E255" s="200"/>
      <c r="F255" s="200"/>
      <c r="G255" s="200"/>
      <c r="H255" s="182"/>
      <c r="I255" s="88"/>
    </row>
    <row r="256" spans="1:9" ht="15" customHeight="1">
      <c r="A256" s="17"/>
      <c r="B256" s="200"/>
      <c r="C256" s="200"/>
      <c r="D256" s="200"/>
      <c r="E256" s="200"/>
      <c r="F256" s="200"/>
      <c r="G256" s="200"/>
      <c r="H256" s="182"/>
      <c r="I256" s="88"/>
    </row>
    <row r="257" spans="1:9" ht="15" customHeight="1">
      <c r="A257" s="17"/>
      <c r="B257" s="200"/>
      <c r="C257" s="200"/>
      <c r="D257" s="488" t="str">
        <f>REKAP!K91</f>
        <v>Surakarta,  Agustus  2018</v>
      </c>
      <c r="E257" s="488"/>
      <c r="F257" s="488"/>
      <c r="G257" s="488"/>
      <c r="H257" s="182"/>
      <c r="I257" s="88"/>
    </row>
    <row r="258" spans="1:9" ht="15" customHeight="1">
      <c r="A258" s="17"/>
      <c r="B258" s="200"/>
      <c r="C258" s="200"/>
      <c r="D258" s="488" t="s">
        <v>1213</v>
      </c>
      <c r="E258" s="488"/>
      <c r="F258" s="488"/>
      <c r="G258" s="488"/>
      <c r="H258" s="182"/>
      <c r="I258" s="88"/>
    </row>
    <row r="259" spans="1:9" ht="15" customHeight="1">
      <c r="A259" s="17"/>
      <c r="B259" s="200"/>
      <c r="C259" s="200"/>
      <c r="D259" s="488" t="s">
        <v>803</v>
      </c>
      <c r="E259" s="488"/>
      <c r="F259" s="488"/>
      <c r="G259" s="488"/>
      <c r="H259" s="182"/>
      <c r="I259" s="88"/>
    </row>
    <row r="260" spans="1:13" ht="15" customHeight="1">
      <c r="A260" s="17"/>
      <c r="B260" s="200"/>
      <c r="C260" s="200"/>
      <c r="D260" s="266"/>
      <c r="E260" s="267"/>
      <c r="F260" s="267"/>
      <c r="G260" s="267"/>
      <c r="H260" s="182"/>
      <c r="I260" s="88"/>
      <c r="M260" s="17" t="s">
        <v>1540</v>
      </c>
    </row>
    <row r="261" spans="1:9" ht="15" customHeight="1">
      <c r="A261" s="17"/>
      <c r="B261" s="200"/>
      <c r="C261" s="200"/>
      <c r="D261" s="266"/>
      <c r="E261" s="267"/>
      <c r="F261" s="267"/>
      <c r="G261" s="267"/>
      <c r="H261" s="182"/>
      <c r="I261" s="88"/>
    </row>
    <row r="262" spans="1:9" ht="15" customHeight="1">
      <c r="A262" s="17"/>
      <c r="B262" s="200"/>
      <c r="C262" s="200"/>
      <c r="D262" s="266"/>
      <c r="E262" s="267"/>
      <c r="F262" s="267"/>
      <c r="G262" s="267"/>
      <c r="H262" s="182"/>
      <c r="I262" s="88"/>
    </row>
    <row r="263" spans="1:9" ht="15" customHeight="1">
      <c r="A263" s="17"/>
      <c r="B263" s="200"/>
      <c r="C263" s="200"/>
      <c r="D263" s="489" t="s">
        <v>1214</v>
      </c>
      <c r="E263" s="489"/>
      <c r="F263" s="489"/>
      <c r="G263" s="489"/>
      <c r="H263" s="182"/>
      <c r="I263" s="88"/>
    </row>
    <row r="264" spans="1:9" ht="15" customHeight="1">
      <c r="A264" s="17"/>
      <c r="B264" s="200"/>
      <c r="C264" s="200"/>
      <c r="D264" s="488" t="s">
        <v>2011</v>
      </c>
      <c r="E264" s="488"/>
      <c r="F264" s="488"/>
      <c r="G264" s="488"/>
      <c r="H264" s="182"/>
      <c r="I264" s="88"/>
    </row>
    <row r="265" spans="1:9" ht="15" customHeight="1">
      <c r="A265" s="17"/>
      <c r="B265" s="200"/>
      <c r="C265" s="200"/>
      <c r="D265" s="488" t="s">
        <v>1397</v>
      </c>
      <c r="E265" s="488"/>
      <c r="F265" s="488"/>
      <c r="G265" s="488"/>
      <c r="H265" s="182"/>
      <c r="I265" s="88"/>
    </row>
    <row r="266" spans="1:14" ht="15.75">
      <c r="A266" s="17"/>
      <c r="B266" s="5"/>
      <c r="C266" s="5"/>
      <c r="D266" s="201" t="s">
        <v>1540</v>
      </c>
      <c r="E266" s="201"/>
      <c r="F266" s="201"/>
      <c r="G266" s="201"/>
      <c r="H266" s="182"/>
      <c r="I266" s="89"/>
      <c r="N266" s="17" t="s">
        <v>1540</v>
      </c>
    </row>
    <row r="268" spans="3:4" ht="12.75">
      <c r="C268" s="2" t="s">
        <v>2354</v>
      </c>
      <c r="D268" s="2"/>
    </row>
    <row r="270" spans="1:12" ht="15.75">
      <c r="A270" s="17"/>
      <c r="B270" s="401">
        <v>1</v>
      </c>
      <c r="C270" s="402" t="s">
        <v>2106</v>
      </c>
      <c r="D270" s="403" t="s">
        <v>2107</v>
      </c>
      <c r="E270" s="404" t="s">
        <v>2073</v>
      </c>
      <c r="F270" s="403" t="s">
        <v>2108</v>
      </c>
      <c r="G270" s="401" t="s">
        <v>1494</v>
      </c>
      <c r="H270" s="181"/>
      <c r="I270" s="88"/>
      <c r="L270" s="17" t="s">
        <v>1540</v>
      </c>
    </row>
  </sheetData>
  <sheetProtection/>
  <mergeCells count="15">
    <mergeCell ref="D259:G259"/>
    <mergeCell ref="D263:G263"/>
    <mergeCell ref="D264:G264"/>
    <mergeCell ref="D265:G265"/>
    <mergeCell ref="D258:G258"/>
    <mergeCell ref="D257:G257"/>
    <mergeCell ref="B2:G2"/>
    <mergeCell ref="B3:G3"/>
    <mergeCell ref="B6:B7"/>
    <mergeCell ref="C6:C7"/>
    <mergeCell ref="D6:D7"/>
    <mergeCell ref="E6:E7"/>
    <mergeCell ref="G6:G7"/>
    <mergeCell ref="F6:F7"/>
    <mergeCell ref="B4:G4"/>
  </mergeCells>
  <printOptions/>
  <pageMargins left="1.51" right="0.15748031496062992" top="1" bottom="0.32" header="0.61" footer="0.15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51"/>
  <sheetViews>
    <sheetView zoomScalePageLayoutView="0" workbookViewId="0" topLeftCell="A1">
      <selection activeCell="F46" sqref="F46"/>
    </sheetView>
  </sheetViews>
  <sheetFormatPr defaultColWidth="9.140625" defaultRowHeight="12.75"/>
  <cols>
    <col min="1" max="1" width="1.8515625" style="0" customWidth="1"/>
    <col min="2" max="2" width="5.00390625" style="0" customWidth="1"/>
    <col min="3" max="3" width="49.28125" style="0" customWidth="1"/>
    <col min="5" max="5" width="31.8515625" style="0" customWidth="1"/>
    <col min="6" max="6" width="24.57421875" style="0" customWidth="1"/>
    <col min="7" max="7" width="21.8515625" style="0" customWidth="1"/>
    <col min="8" max="8" width="7.140625" style="0" customWidth="1"/>
  </cols>
  <sheetData>
    <row r="1" spans="2:8" ht="15">
      <c r="B1" s="490" t="s">
        <v>556</v>
      </c>
      <c r="C1" s="490"/>
      <c r="D1" s="490"/>
      <c r="E1" s="490"/>
      <c r="F1" s="490"/>
      <c r="G1" s="490"/>
      <c r="H1" s="490"/>
    </row>
    <row r="2" spans="2:8" ht="15">
      <c r="B2" s="490" t="str">
        <f>REKAP!B3</f>
        <v>KEADAAN  BULAN  :  AGUSTUS  2018</v>
      </c>
      <c r="C2" s="490"/>
      <c r="D2" s="490"/>
      <c r="E2" s="490"/>
      <c r="F2" s="490"/>
      <c r="G2" s="490"/>
      <c r="H2" s="490"/>
    </row>
    <row r="3" spans="2:8" ht="12.75">
      <c r="B3" s="16"/>
      <c r="C3" s="16"/>
      <c r="D3" s="16"/>
      <c r="E3" s="16"/>
      <c r="F3" s="16"/>
      <c r="G3" s="16"/>
      <c r="H3" s="16"/>
    </row>
    <row r="4" spans="2:8" s="34" customFormat="1" ht="19.5" customHeight="1">
      <c r="B4" s="31" t="s">
        <v>557</v>
      </c>
      <c r="C4" s="32" t="s">
        <v>558</v>
      </c>
      <c r="D4" s="31" t="s">
        <v>559</v>
      </c>
      <c r="E4" s="31" t="s">
        <v>560</v>
      </c>
      <c r="F4" s="31" t="s">
        <v>561</v>
      </c>
      <c r="G4" s="33" t="s">
        <v>562</v>
      </c>
      <c r="H4" s="33" t="s">
        <v>1621</v>
      </c>
    </row>
    <row r="5" spans="2:8" s="34" customFormat="1" ht="24" customHeight="1">
      <c r="B5" s="96">
        <v>1</v>
      </c>
      <c r="C5" s="97" t="s">
        <v>1347</v>
      </c>
      <c r="D5" s="98" t="s">
        <v>563</v>
      </c>
      <c r="E5" s="103" t="s">
        <v>255</v>
      </c>
      <c r="F5" s="99" t="s">
        <v>424</v>
      </c>
      <c r="G5" s="100" t="s">
        <v>425</v>
      </c>
      <c r="H5" s="101"/>
    </row>
    <row r="6" spans="2:8" s="34" customFormat="1" ht="15.75" customHeight="1">
      <c r="B6" s="35">
        <v>2</v>
      </c>
      <c r="C6" s="35" t="s">
        <v>564</v>
      </c>
      <c r="D6" s="36" t="s">
        <v>565</v>
      </c>
      <c r="E6" s="35" t="s">
        <v>591</v>
      </c>
      <c r="F6" s="37" t="s">
        <v>592</v>
      </c>
      <c r="G6" s="38" t="s">
        <v>929</v>
      </c>
      <c r="H6" s="36"/>
    </row>
    <row r="7" spans="2:8" s="34" customFormat="1" ht="15.75" customHeight="1">
      <c r="B7" s="35">
        <v>3</v>
      </c>
      <c r="C7" s="35" t="s">
        <v>566</v>
      </c>
      <c r="D7" s="36" t="s">
        <v>565</v>
      </c>
      <c r="E7" s="35" t="s">
        <v>433</v>
      </c>
      <c r="F7" s="37" t="s">
        <v>584</v>
      </c>
      <c r="G7" s="38" t="s">
        <v>929</v>
      </c>
      <c r="H7" s="36"/>
    </row>
    <row r="8" spans="2:8" s="34" customFormat="1" ht="15.75" customHeight="1">
      <c r="B8" s="35">
        <v>4</v>
      </c>
      <c r="C8" s="35" t="s">
        <v>568</v>
      </c>
      <c r="D8" s="36" t="s">
        <v>569</v>
      </c>
      <c r="E8" s="35" t="s">
        <v>573</v>
      </c>
      <c r="F8" s="37" t="s">
        <v>574</v>
      </c>
      <c r="G8" s="38" t="s">
        <v>567</v>
      </c>
      <c r="H8" s="36"/>
    </row>
    <row r="9" spans="2:8" s="34" customFormat="1" ht="15.75" customHeight="1">
      <c r="B9" s="39" t="s">
        <v>570</v>
      </c>
      <c r="C9" s="39" t="s">
        <v>571</v>
      </c>
      <c r="D9" s="40" t="s">
        <v>572</v>
      </c>
      <c r="E9" s="41" t="s">
        <v>1619</v>
      </c>
      <c r="F9" s="40" t="s">
        <v>155</v>
      </c>
      <c r="G9" s="39" t="s">
        <v>156</v>
      </c>
      <c r="H9" s="42"/>
    </row>
    <row r="10" spans="2:8" s="34" customFormat="1" ht="15.75" customHeight="1">
      <c r="B10" s="39" t="s">
        <v>575</v>
      </c>
      <c r="C10" s="39" t="s">
        <v>576</v>
      </c>
      <c r="D10" s="40" t="s">
        <v>572</v>
      </c>
      <c r="E10" s="41" t="s">
        <v>158</v>
      </c>
      <c r="F10" s="40" t="s">
        <v>430</v>
      </c>
      <c r="G10" s="39" t="s">
        <v>156</v>
      </c>
      <c r="H10" s="42"/>
    </row>
    <row r="11" spans="2:8" s="34" customFormat="1" ht="15.75" customHeight="1">
      <c r="B11" s="35">
        <v>5</v>
      </c>
      <c r="C11" s="35" t="s">
        <v>577</v>
      </c>
      <c r="D11" s="36" t="s">
        <v>569</v>
      </c>
      <c r="E11" s="35" t="s">
        <v>304</v>
      </c>
      <c r="F11" s="37" t="s">
        <v>426</v>
      </c>
      <c r="G11" s="38" t="s">
        <v>567</v>
      </c>
      <c r="H11" s="36"/>
    </row>
    <row r="12" spans="2:8" s="34" customFormat="1" ht="15.75" customHeight="1">
      <c r="B12" s="39" t="s">
        <v>1540</v>
      </c>
      <c r="C12" s="35" t="s">
        <v>578</v>
      </c>
      <c r="D12" s="40"/>
      <c r="E12" s="41"/>
      <c r="F12" s="40"/>
      <c r="G12" s="39"/>
      <c r="H12" s="42"/>
    </row>
    <row r="13" spans="2:8" s="34" customFormat="1" ht="15.75" customHeight="1">
      <c r="B13" s="39" t="s">
        <v>579</v>
      </c>
      <c r="C13" s="39" t="s">
        <v>580</v>
      </c>
      <c r="D13" s="40" t="s">
        <v>572</v>
      </c>
      <c r="E13" s="41" t="s">
        <v>1006</v>
      </c>
      <c r="F13" s="40" t="s">
        <v>1328</v>
      </c>
      <c r="G13" s="39" t="s">
        <v>156</v>
      </c>
      <c r="H13" s="42"/>
    </row>
    <row r="14" spans="2:8" s="34" customFormat="1" ht="15.75" customHeight="1">
      <c r="B14" s="39" t="s">
        <v>581</v>
      </c>
      <c r="C14" s="39" t="s">
        <v>582</v>
      </c>
      <c r="D14" s="40" t="s">
        <v>572</v>
      </c>
      <c r="E14" s="41" t="s">
        <v>1624</v>
      </c>
      <c r="F14" s="40" t="s">
        <v>432</v>
      </c>
      <c r="G14" s="39" t="s">
        <v>156</v>
      </c>
      <c r="H14" s="42"/>
    </row>
    <row r="15" spans="2:8" s="34" customFormat="1" ht="15.75" customHeight="1">
      <c r="B15" s="35">
        <v>6</v>
      </c>
      <c r="C15" s="35" t="s">
        <v>583</v>
      </c>
      <c r="D15" s="36" t="s">
        <v>569</v>
      </c>
      <c r="E15" s="240" t="s">
        <v>319</v>
      </c>
      <c r="F15" s="241" t="s">
        <v>427</v>
      </c>
      <c r="G15" s="38" t="s">
        <v>567</v>
      </c>
      <c r="H15" s="36"/>
    </row>
    <row r="16" spans="2:8" s="34" customFormat="1" ht="15.75" customHeight="1">
      <c r="B16" s="39" t="s">
        <v>585</v>
      </c>
      <c r="C16" s="39" t="s">
        <v>586</v>
      </c>
      <c r="D16" s="40" t="s">
        <v>572</v>
      </c>
      <c r="E16" s="41" t="s">
        <v>587</v>
      </c>
      <c r="F16" s="40" t="s">
        <v>588</v>
      </c>
      <c r="G16" s="39" t="s">
        <v>156</v>
      </c>
      <c r="H16" s="42"/>
    </row>
    <row r="17" spans="2:8" s="34" customFormat="1" ht="15.75" customHeight="1">
      <c r="B17" s="39" t="s">
        <v>589</v>
      </c>
      <c r="C17" s="39" t="s">
        <v>1402</v>
      </c>
      <c r="D17" s="40" t="s">
        <v>572</v>
      </c>
      <c r="E17" s="41" t="s">
        <v>1331</v>
      </c>
      <c r="F17" s="40" t="s">
        <v>1231</v>
      </c>
      <c r="G17" s="39" t="s">
        <v>156</v>
      </c>
      <c r="H17" s="42"/>
    </row>
    <row r="18" spans="2:8" s="34" customFormat="1" ht="23.25" customHeight="1">
      <c r="B18" s="35">
        <v>7</v>
      </c>
      <c r="C18" s="35" t="s">
        <v>590</v>
      </c>
      <c r="D18" s="36" t="s">
        <v>569</v>
      </c>
      <c r="E18" s="102"/>
      <c r="F18" s="368"/>
      <c r="G18" s="38"/>
      <c r="H18" s="36"/>
    </row>
    <row r="19" spans="2:8" s="34" customFormat="1" ht="15.75" customHeight="1">
      <c r="B19" s="39" t="s">
        <v>593</v>
      </c>
      <c r="C19" s="39" t="s">
        <v>594</v>
      </c>
      <c r="D19" s="40" t="s">
        <v>572</v>
      </c>
      <c r="E19" s="41"/>
      <c r="F19" s="40"/>
      <c r="G19" s="39"/>
      <c r="H19" s="42"/>
    </row>
    <row r="20" spans="2:8" s="34" customFormat="1" ht="15.75" customHeight="1">
      <c r="B20" s="39" t="s">
        <v>596</v>
      </c>
      <c r="C20" s="39" t="s">
        <v>597</v>
      </c>
      <c r="D20" s="40" t="s">
        <v>572</v>
      </c>
      <c r="E20" s="41" t="s">
        <v>1216</v>
      </c>
      <c r="F20" s="40" t="s">
        <v>1327</v>
      </c>
      <c r="G20" s="39" t="s">
        <v>567</v>
      </c>
      <c r="H20" s="42"/>
    </row>
    <row r="21" spans="2:8" s="34" customFormat="1" ht="15.75" customHeight="1">
      <c r="B21" s="39" t="s">
        <v>1540</v>
      </c>
      <c r="C21" s="39" t="s">
        <v>840</v>
      </c>
      <c r="D21" s="40"/>
      <c r="E21" s="41"/>
      <c r="F21" s="40"/>
      <c r="G21" s="39"/>
      <c r="H21" s="42"/>
    </row>
    <row r="22" spans="2:8" s="34" customFormat="1" ht="15.75" customHeight="1">
      <c r="B22" s="35">
        <v>8</v>
      </c>
      <c r="C22" s="35" t="s">
        <v>598</v>
      </c>
      <c r="D22" s="36" t="s">
        <v>569</v>
      </c>
      <c r="E22" s="35" t="s">
        <v>599</v>
      </c>
      <c r="F22" s="37" t="s">
        <v>600</v>
      </c>
      <c r="G22" s="38" t="s">
        <v>567</v>
      </c>
      <c r="H22" s="36"/>
    </row>
    <row r="23" spans="2:8" s="34" customFormat="1" ht="15.75" customHeight="1">
      <c r="B23" s="39" t="s">
        <v>601</v>
      </c>
      <c r="C23" s="39" t="s">
        <v>602</v>
      </c>
      <c r="D23" s="40" t="s">
        <v>572</v>
      </c>
      <c r="E23" s="41" t="s">
        <v>821</v>
      </c>
      <c r="F23" s="40" t="s">
        <v>605</v>
      </c>
      <c r="G23" s="39" t="s">
        <v>567</v>
      </c>
      <c r="H23" s="42"/>
    </row>
    <row r="24" spans="2:8" s="34" customFormat="1" ht="15.75" customHeight="1">
      <c r="B24" s="39" t="s">
        <v>603</v>
      </c>
      <c r="C24" s="39" t="s">
        <v>604</v>
      </c>
      <c r="D24" s="40" t="s">
        <v>572</v>
      </c>
      <c r="E24" s="41" t="s">
        <v>157</v>
      </c>
      <c r="F24" s="40" t="s">
        <v>431</v>
      </c>
      <c r="G24" s="39" t="s">
        <v>567</v>
      </c>
      <c r="H24" s="42"/>
    </row>
    <row r="25" spans="2:8" s="34" customFormat="1" ht="15.75" customHeight="1">
      <c r="B25" s="39"/>
      <c r="C25" s="39" t="s">
        <v>840</v>
      </c>
      <c r="D25" s="40"/>
      <c r="E25" s="41" t="s">
        <v>1540</v>
      </c>
      <c r="F25" s="40" t="s">
        <v>1540</v>
      </c>
      <c r="G25" s="39" t="s">
        <v>1540</v>
      </c>
      <c r="H25" s="42"/>
    </row>
    <row r="26" spans="2:8" s="34" customFormat="1" ht="15.75" customHeight="1">
      <c r="B26" s="35">
        <v>9</v>
      </c>
      <c r="C26" s="35" t="s">
        <v>606</v>
      </c>
      <c r="D26" s="36" t="s">
        <v>569</v>
      </c>
      <c r="E26" s="35" t="s">
        <v>595</v>
      </c>
      <c r="F26" s="37" t="s">
        <v>808</v>
      </c>
      <c r="G26" s="38" t="s">
        <v>567</v>
      </c>
      <c r="H26" s="36"/>
    </row>
    <row r="27" spans="2:8" s="34" customFormat="1" ht="15.75" customHeight="1">
      <c r="B27" s="39" t="s">
        <v>428</v>
      </c>
      <c r="C27" s="39" t="s">
        <v>607</v>
      </c>
      <c r="D27" s="40" t="s">
        <v>572</v>
      </c>
      <c r="E27" s="41" t="s">
        <v>997</v>
      </c>
      <c r="F27" s="40" t="s">
        <v>966</v>
      </c>
      <c r="G27" s="39" t="s">
        <v>156</v>
      </c>
      <c r="H27" s="42"/>
    </row>
    <row r="28" spans="2:8" s="34" customFormat="1" ht="15.75" customHeight="1">
      <c r="B28" s="39" t="s">
        <v>429</v>
      </c>
      <c r="C28" s="39" t="s">
        <v>608</v>
      </c>
      <c r="D28" s="40" t="s">
        <v>572</v>
      </c>
      <c r="E28" s="41" t="s">
        <v>1974</v>
      </c>
      <c r="F28" s="40" t="s">
        <v>1975</v>
      </c>
      <c r="G28" s="39" t="s">
        <v>156</v>
      </c>
      <c r="H28" s="42"/>
    </row>
    <row r="29" spans="2:10" s="34" customFormat="1" ht="15.75" customHeight="1">
      <c r="B29" s="43"/>
      <c r="C29" s="44"/>
      <c r="D29" s="144"/>
      <c r="E29" s="145"/>
      <c r="F29" s="144"/>
      <c r="G29" s="146"/>
      <c r="H29" s="45"/>
      <c r="J29" s="34" t="s">
        <v>1540</v>
      </c>
    </row>
    <row r="30" spans="2:8" s="34" customFormat="1" ht="12" customHeight="1">
      <c r="B30" s="46"/>
      <c r="C30" s="46"/>
      <c r="D30" s="46"/>
      <c r="E30" s="46"/>
      <c r="F30" s="47"/>
      <c r="G30" s="47"/>
      <c r="H30" s="47"/>
    </row>
    <row r="31" s="34" customFormat="1" ht="12" customHeight="1"/>
    <row r="32" s="34" customFormat="1" ht="12" customHeight="1"/>
    <row r="33" s="34" customFormat="1" ht="12" customHeight="1"/>
    <row r="34" s="34" customFormat="1" ht="12" customHeight="1"/>
    <row r="35" s="34" customFormat="1" ht="12" customHeight="1"/>
    <row r="36" spans="5:9" ht="12.75">
      <c r="E36" s="412" t="s">
        <v>2350</v>
      </c>
      <c r="F36" s="412"/>
      <c r="G36" s="412"/>
      <c r="H36" s="412"/>
      <c r="I36" s="268"/>
    </row>
    <row r="37" spans="5:9" ht="12.75">
      <c r="E37" s="412" t="s">
        <v>1631</v>
      </c>
      <c r="F37" s="412"/>
      <c r="G37" s="412"/>
      <c r="H37" s="412"/>
      <c r="I37" s="268"/>
    </row>
    <row r="38" spans="5:9" ht="12.75">
      <c r="E38" s="412" t="s">
        <v>803</v>
      </c>
      <c r="F38" s="412"/>
      <c r="G38" s="412"/>
      <c r="H38" s="412"/>
      <c r="I38" s="268"/>
    </row>
    <row r="39" spans="5:9" ht="12.75">
      <c r="E39" s="179"/>
      <c r="F39" s="179"/>
      <c r="G39" s="179"/>
      <c r="H39" s="179"/>
      <c r="I39" s="179"/>
    </row>
    <row r="40" spans="5:9" ht="12.75">
      <c r="E40" s="179"/>
      <c r="F40" s="179"/>
      <c r="G40" s="179"/>
      <c r="H40" s="179"/>
      <c r="I40" s="179"/>
    </row>
    <row r="41" spans="5:9" ht="12.75">
      <c r="E41" s="48"/>
      <c r="F41" s="48"/>
      <c r="G41" s="48"/>
      <c r="H41" s="48"/>
      <c r="I41" s="48"/>
    </row>
    <row r="42" spans="5:9" ht="12.75">
      <c r="E42" s="414" t="s">
        <v>1214</v>
      </c>
      <c r="F42" s="414"/>
      <c r="G42" s="414"/>
      <c r="H42" s="414"/>
      <c r="I42" s="269"/>
    </row>
    <row r="43" spans="5:9" ht="12.75">
      <c r="E43" s="412" t="s">
        <v>2011</v>
      </c>
      <c r="F43" s="412"/>
      <c r="G43" s="412"/>
      <c r="H43" s="412"/>
      <c r="I43" s="268"/>
    </row>
    <row r="44" spans="5:9" ht="12.75">
      <c r="E44" s="412" t="s">
        <v>1123</v>
      </c>
      <c r="F44" s="412"/>
      <c r="G44" s="412"/>
      <c r="H44" s="412"/>
      <c r="I44" s="268"/>
    </row>
    <row r="51" ht="12.75">
      <c r="J51" t="s">
        <v>1540</v>
      </c>
    </row>
  </sheetData>
  <sheetProtection/>
  <mergeCells count="8">
    <mergeCell ref="E38:H38"/>
    <mergeCell ref="E42:H42"/>
    <mergeCell ref="E43:H43"/>
    <mergeCell ref="E44:H44"/>
    <mergeCell ref="B1:H1"/>
    <mergeCell ref="B2:H2"/>
    <mergeCell ref="E36:H36"/>
    <mergeCell ref="E37:H37"/>
  </mergeCells>
  <printOptions/>
  <pageMargins left="1.93" right="0.35433070866141736" top="0.89" bottom="0.48" header="0.31496062992125984" footer="0.62"/>
  <pageSetup horizontalDpi="300" verticalDpi="3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43"/>
  <sheetViews>
    <sheetView tabSelected="1" zoomScalePageLayoutView="0" workbookViewId="0" topLeftCell="B4">
      <selection activeCell="C17" sqref="C17"/>
    </sheetView>
  </sheetViews>
  <sheetFormatPr defaultColWidth="9.140625" defaultRowHeight="12.75"/>
  <cols>
    <col min="1" max="1" width="1.28515625" style="0" customWidth="1"/>
    <col min="2" max="2" width="7.7109375" style="0" customWidth="1"/>
    <col min="3" max="3" width="53.140625" style="0" customWidth="1"/>
    <col min="4" max="4" width="41.421875" style="0" customWidth="1"/>
    <col min="5" max="5" width="24.421875" style="0" customWidth="1"/>
    <col min="6" max="6" width="24.57421875" style="0" customWidth="1"/>
  </cols>
  <sheetData>
    <row r="1" spans="2:6" ht="21" customHeight="1">
      <c r="B1" s="85"/>
      <c r="C1" s="85"/>
      <c r="D1" s="85"/>
      <c r="E1" s="85"/>
      <c r="F1" s="85"/>
    </row>
    <row r="2" spans="2:6" ht="21" customHeight="1">
      <c r="B2" s="493" t="s">
        <v>936</v>
      </c>
      <c r="C2" s="493"/>
      <c r="D2" s="493"/>
      <c r="E2" s="493"/>
      <c r="F2" s="493"/>
    </row>
    <row r="3" spans="2:6" ht="21" customHeight="1">
      <c r="B3" s="493" t="s">
        <v>1200</v>
      </c>
      <c r="C3" s="493"/>
      <c r="D3" s="493"/>
      <c r="E3" s="493"/>
      <c r="F3" s="493"/>
    </row>
    <row r="4" spans="2:6" ht="21" customHeight="1">
      <c r="B4" s="493" t="str">
        <f>STRUKTURAL!B2</f>
        <v>KEADAAN  BULAN  :  AGUSTUS  2018</v>
      </c>
      <c r="C4" s="493"/>
      <c r="D4" s="493"/>
      <c r="E4" s="493"/>
      <c r="F4" s="493"/>
    </row>
    <row r="5" spans="2:6" ht="21" customHeight="1">
      <c r="B5" s="86"/>
      <c r="C5" s="86"/>
      <c r="D5" s="86"/>
      <c r="E5" s="86"/>
      <c r="F5" s="86"/>
    </row>
    <row r="6" spans="2:6" ht="21" customHeight="1">
      <c r="B6" s="494" t="s">
        <v>1398</v>
      </c>
      <c r="C6" s="494" t="s">
        <v>935</v>
      </c>
      <c r="D6" s="494" t="s">
        <v>975</v>
      </c>
      <c r="E6" s="494" t="s">
        <v>561</v>
      </c>
      <c r="F6" s="494" t="s">
        <v>934</v>
      </c>
    </row>
    <row r="7" spans="2:6" ht="21" customHeight="1">
      <c r="B7" s="495"/>
      <c r="C7" s="495"/>
      <c r="D7" s="495"/>
      <c r="E7" s="495"/>
      <c r="F7" s="495"/>
    </row>
    <row r="8" spans="2:6" ht="24" customHeight="1">
      <c r="B8" s="147">
        <v>1</v>
      </c>
      <c r="C8" s="142" t="s">
        <v>947</v>
      </c>
      <c r="D8" s="143" t="s">
        <v>764</v>
      </c>
      <c r="E8" s="147" t="s">
        <v>973</v>
      </c>
      <c r="F8" s="370"/>
    </row>
    <row r="9" spans="2:6" ht="21" customHeight="1">
      <c r="B9" s="376">
        <v>2</v>
      </c>
      <c r="C9" s="377" t="s">
        <v>948</v>
      </c>
      <c r="D9" s="378" t="s">
        <v>2233</v>
      </c>
      <c r="E9" s="410" t="s">
        <v>1494</v>
      </c>
      <c r="F9" s="379"/>
    </row>
    <row r="10" spans="2:6" ht="21" customHeight="1">
      <c r="B10" s="376">
        <v>3</v>
      </c>
      <c r="C10" s="377" t="s">
        <v>949</v>
      </c>
      <c r="D10" s="379" t="s">
        <v>961</v>
      </c>
      <c r="E10" s="376" t="s">
        <v>972</v>
      </c>
      <c r="F10" s="379"/>
    </row>
    <row r="11" spans="2:6" ht="21" customHeight="1">
      <c r="B11" s="376">
        <v>4</v>
      </c>
      <c r="C11" s="377" t="s">
        <v>240</v>
      </c>
      <c r="D11" s="379" t="s">
        <v>1396</v>
      </c>
      <c r="E11" s="376" t="s">
        <v>971</v>
      </c>
      <c r="F11" s="376"/>
    </row>
    <row r="12" spans="2:6" ht="21" customHeight="1">
      <c r="B12" s="376">
        <v>5</v>
      </c>
      <c r="C12" s="377" t="s">
        <v>950</v>
      </c>
      <c r="D12" s="379" t="s">
        <v>823</v>
      </c>
      <c r="E12" s="376" t="s">
        <v>974</v>
      </c>
      <c r="F12" s="376"/>
    </row>
    <row r="13" spans="2:6" ht="21" customHeight="1">
      <c r="B13" s="376">
        <v>6</v>
      </c>
      <c r="C13" s="377" t="s">
        <v>951</v>
      </c>
      <c r="D13" s="379" t="s">
        <v>212</v>
      </c>
      <c r="E13" s="376" t="s">
        <v>221</v>
      </c>
      <c r="F13" s="380"/>
    </row>
    <row r="14" spans="2:6" ht="21" customHeight="1">
      <c r="B14" s="376">
        <v>7</v>
      </c>
      <c r="C14" s="377" t="s">
        <v>952</v>
      </c>
      <c r="D14" s="381" t="s">
        <v>1835</v>
      </c>
      <c r="E14" s="410" t="s">
        <v>1494</v>
      </c>
      <c r="F14" s="379"/>
    </row>
    <row r="15" spans="2:6" ht="21" customHeight="1">
      <c r="B15" s="376">
        <v>8</v>
      </c>
      <c r="C15" s="377" t="s">
        <v>2357</v>
      </c>
      <c r="D15" s="383" t="s">
        <v>1424</v>
      </c>
      <c r="E15" s="384" t="s">
        <v>2281</v>
      </c>
      <c r="F15" s="379"/>
    </row>
    <row r="16" spans="2:6" ht="21" customHeight="1">
      <c r="B16" s="376">
        <v>9</v>
      </c>
      <c r="C16" s="377" t="s">
        <v>2358</v>
      </c>
      <c r="D16" s="379" t="s">
        <v>205</v>
      </c>
      <c r="E16" s="376" t="s">
        <v>1884</v>
      </c>
      <c r="F16" s="380"/>
    </row>
    <row r="17" spans="2:6" ht="21" customHeight="1">
      <c r="B17" s="376">
        <v>10</v>
      </c>
      <c r="C17" s="325" t="s">
        <v>2356</v>
      </c>
      <c r="D17" s="140" t="s">
        <v>2227</v>
      </c>
      <c r="E17" s="369" t="s">
        <v>2305</v>
      </c>
      <c r="F17" s="380"/>
    </row>
    <row r="18" spans="2:6" ht="21" customHeight="1">
      <c r="B18" s="376">
        <v>11</v>
      </c>
      <c r="C18" s="377" t="s">
        <v>953</v>
      </c>
      <c r="D18" s="379" t="s">
        <v>962</v>
      </c>
      <c r="E18" s="376" t="s">
        <v>968</v>
      </c>
      <c r="F18" s="380"/>
    </row>
    <row r="19" spans="2:6" ht="21" customHeight="1">
      <c r="B19" s="376">
        <v>12</v>
      </c>
      <c r="C19" s="377" t="s">
        <v>954</v>
      </c>
      <c r="D19" s="374" t="s">
        <v>1880</v>
      </c>
      <c r="E19" s="382" t="s">
        <v>1880</v>
      </c>
      <c r="F19" s="380"/>
    </row>
    <row r="20" spans="2:6" ht="21" customHeight="1">
      <c r="B20" s="376">
        <v>13</v>
      </c>
      <c r="C20" s="377" t="s">
        <v>955</v>
      </c>
      <c r="D20" s="379" t="s">
        <v>1886</v>
      </c>
      <c r="E20" s="376" t="s">
        <v>1494</v>
      </c>
      <c r="F20" s="380"/>
    </row>
    <row r="21" spans="2:6" ht="21" customHeight="1">
      <c r="B21" s="376">
        <v>14</v>
      </c>
      <c r="C21" s="377" t="s">
        <v>956</v>
      </c>
      <c r="D21" s="379" t="s">
        <v>1902</v>
      </c>
      <c r="E21" s="376" t="s">
        <v>2348</v>
      </c>
      <c r="F21" s="380"/>
    </row>
    <row r="22" spans="2:6" ht="21" customHeight="1">
      <c r="B22" s="376">
        <v>15</v>
      </c>
      <c r="C22" s="377" t="s">
        <v>957</v>
      </c>
      <c r="D22" s="379" t="s">
        <v>963</v>
      </c>
      <c r="E22" s="376" t="s">
        <v>967</v>
      </c>
      <c r="F22" s="380"/>
    </row>
    <row r="23" spans="2:6" ht="21" customHeight="1">
      <c r="B23" s="376">
        <v>16</v>
      </c>
      <c r="C23" s="377" t="s">
        <v>958</v>
      </c>
      <c r="D23" s="379" t="s">
        <v>1033</v>
      </c>
      <c r="E23" s="376" t="s">
        <v>970</v>
      </c>
      <c r="F23" s="380"/>
    </row>
    <row r="24" spans="2:6" ht="21" customHeight="1">
      <c r="B24" s="376">
        <v>17</v>
      </c>
      <c r="C24" s="377" t="s">
        <v>1882</v>
      </c>
      <c r="D24" s="379" t="s">
        <v>99</v>
      </c>
      <c r="E24" s="376" t="s">
        <v>1885</v>
      </c>
      <c r="F24" s="380"/>
    </row>
    <row r="25" spans="2:6" ht="21" customHeight="1">
      <c r="B25" s="376">
        <v>18</v>
      </c>
      <c r="C25" s="377" t="s">
        <v>1883</v>
      </c>
      <c r="D25" s="379" t="s">
        <v>159</v>
      </c>
      <c r="E25" s="376" t="s">
        <v>839</v>
      </c>
      <c r="F25" s="380"/>
    </row>
    <row r="26" spans="2:6" ht="21" customHeight="1">
      <c r="B26" s="376">
        <v>19</v>
      </c>
      <c r="C26" s="377" t="s">
        <v>959</v>
      </c>
      <c r="D26" s="379" t="s">
        <v>1881</v>
      </c>
      <c r="E26" s="376" t="s">
        <v>434</v>
      </c>
      <c r="F26" s="380"/>
    </row>
    <row r="27" spans="2:6" ht="21" customHeight="1">
      <c r="B27" s="376">
        <v>20</v>
      </c>
      <c r="C27" s="377" t="s">
        <v>960</v>
      </c>
      <c r="D27" s="379" t="s">
        <v>964</v>
      </c>
      <c r="E27" s="376" t="s">
        <v>965</v>
      </c>
      <c r="F27" s="380"/>
    </row>
    <row r="28" spans="2:6" ht="21" customHeight="1">
      <c r="B28" s="376">
        <v>21</v>
      </c>
      <c r="C28" s="377" t="s">
        <v>2278</v>
      </c>
      <c r="D28" s="379" t="s">
        <v>2279</v>
      </c>
      <c r="E28" s="376" t="s">
        <v>2280</v>
      </c>
      <c r="F28" s="385"/>
    </row>
    <row r="29" spans="2:6" ht="21" customHeight="1">
      <c r="B29" s="371">
        <v>22</v>
      </c>
      <c r="C29" s="372" t="s">
        <v>2277</v>
      </c>
      <c r="D29" s="373" t="s">
        <v>1739</v>
      </c>
      <c r="E29" s="411" t="s">
        <v>1494</v>
      </c>
      <c r="F29" s="375"/>
    </row>
    <row r="30" spans="2:6" ht="21" customHeight="1">
      <c r="B30" s="139">
        <v>23</v>
      </c>
      <c r="C30" s="325" t="s">
        <v>2310</v>
      </c>
      <c r="D30" s="374" t="s">
        <v>1880</v>
      </c>
      <c r="E30" s="374" t="s">
        <v>1880</v>
      </c>
      <c r="F30" s="141"/>
    </row>
    <row r="31" spans="2:6" ht="21" customHeight="1">
      <c r="B31" s="139"/>
      <c r="C31" s="325"/>
      <c r="D31" s="140"/>
      <c r="E31" s="367"/>
      <c r="F31" s="141"/>
    </row>
    <row r="32" spans="2:6" ht="21" customHeight="1">
      <c r="B32" s="139"/>
      <c r="C32" s="325"/>
      <c r="D32" s="140"/>
      <c r="E32" s="367"/>
      <c r="F32" s="141"/>
    </row>
    <row r="33" spans="2:6" ht="21" customHeight="1">
      <c r="B33" s="85"/>
      <c r="C33" s="85"/>
      <c r="D33" s="85"/>
      <c r="E33" s="85"/>
      <c r="F33" s="85"/>
    </row>
    <row r="34" spans="2:6" ht="16.5" customHeight="1">
      <c r="B34" s="85"/>
      <c r="C34" s="85"/>
      <c r="D34" s="85"/>
      <c r="E34" s="491" t="str">
        <f>REKAP!K91</f>
        <v>Surakarta,  Agustus  2018</v>
      </c>
      <c r="F34" s="491"/>
    </row>
    <row r="35" spans="2:6" ht="16.5" customHeight="1">
      <c r="B35" s="85"/>
      <c r="C35" s="85"/>
      <c r="D35" s="85"/>
      <c r="E35" s="491" t="s">
        <v>1213</v>
      </c>
      <c r="F35" s="491"/>
    </row>
    <row r="36" spans="2:6" ht="16.5" customHeight="1">
      <c r="B36" s="85"/>
      <c r="C36" s="85"/>
      <c r="D36" s="85"/>
      <c r="E36" s="491" t="s">
        <v>803</v>
      </c>
      <c r="F36" s="491"/>
    </row>
    <row r="37" spans="2:6" ht="16.5" customHeight="1">
      <c r="B37" s="85"/>
      <c r="C37" s="85"/>
      <c r="D37" s="85"/>
      <c r="E37" s="85"/>
      <c r="F37" s="85"/>
    </row>
    <row r="38" spans="2:6" ht="16.5" customHeight="1">
      <c r="B38" s="85"/>
      <c r="C38" s="85"/>
      <c r="D38" s="85"/>
      <c r="E38" s="85"/>
      <c r="F38" s="85"/>
    </row>
    <row r="39" spans="2:6" ht="16.5" customHeight="1">
      <c r="B39" s="85"/>
      <c r="C39" s="85"/>
      <c r="D39" s="85"/>
      <c r="E39" s="85"/>
      <c r="F39" s="85"/>
    </row>
    <row r="40" spans="2:6" ht="16.5" customHeight="1">
      <c r="B40" s="85"/>
      <c r="C40" s="85"/>
      <c r="D40" s="85"/>
      <c r="E40" s="492" t="s">
        <v>1214</v>
      </c>
      <c r="F40" s="492"/>
    </row>
    <row r="41" spans="2:6" ht="16.5" customHeight="1">
      <c r="B41" s="85"/>
      <c r="C41" s="85"/>
      <c r="D41" s="85"/>
      <c r="E41" s="491" t="s">
        <v>2011</v>
      </c>
      <c r="F41" s="491"/>
    </row>
    <row r="42" spans="2:6" ht="16.5" customHeight="1">
      <c r="B42" s="85"/>
      <c r="C42" s="85"/>
      <c r="D42" s="85"/>
      <c r="E42" s="491" t="s">
        <v>1397</v>
      </c>
      <c r="F42" s="491"/>
    </row>
    <row r="43" spans="2:6" ht="16.5" customHeight="1">
      <c r="B43" s="85"/>
      <c r="C43" s="85"/>
      <c r="D43" s="85"/>
      <c r="E43" s="85"/>
      <c r="F43" s="85"/>
    </row>
  </sheetData>
  <sheetProtection/>
  <mergeCells count="14">
    <mergeCell ref="B2:F2"/>
    <mergeCell ref="B3:F3"/>
    <mergeCell ref="B4:F4"/>
    <mergeCell ref="B6:B7"/>
    <mergeCell ref="C6:C7"/>
    <mergeCell ref="D6:D7"/>
    <mergeCell ref="F6:F7"/>
    <mergeCell ref="E6:E7"/>
    <mergeCell ref="E41:F41"/>
    <mergeCell ref="E42:F42"/>
    <mergeCell ref="E34:F34"/>
    <mergeCell ref="E35:F35"/>
    <mergeCell ref="E36:F36"/>
    <mergeCell ref="E40:F40"/>
  </mergeCells>
  <printOptions/>
  <pageMargins left="1.87" right="0.31496062992125984" top="0.7480314960629921" bottom="0.7480314960629921" header="0.31496062992125984" footer="0.31496062992125984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42"/>
  <sheetViews>
    <sheetView zoomScale="106" zoomScaleNormal="106" zoomScalePageLayoutView="0" workbookViewId="0" topLeftCell="A1">
      <selection activeCell="H4" sqref="H4"/>
    </sheetView>
  </sheetViews>
  <sheetFormatPr defaultColWidth="9.140625" defaultRowHeight="12.75"/>
  <cols>
    <col min="1" max="1" width="5.28125" style="0" customWidth="1"/>
    <col min="2" max="2" width="7.140625" style="0" customWidth="1"/>
    <col min="3" max="3" width="48.57421875" style="0" customWidth="1"/>
    <col min="4" max="4" width="37.7109375" style="0" customWidth="1"/>
    <col min="5" max="5" width="28.57421875" style="0" customWidth="1"/>
    <col min="6" max="6" width="25.140625" style="0" customWidth="1"/>
  </cols>
  <sheetData>
    <row r="1" spans="2:8" ht="16.5" customHeight="1">
      <c r="B1" s="497" t="s">
        <v>933</v>
      </c>
      <c r="C1" s="497"/>
      <c r="D1" s="497"/>
      <c r="E1" s="497"/>
      <c r="F1" s="497"/>
      <c r="G1" s="5"/>
      <c r="H1" s="5"/>
    </row>
    <row r="2" spans="2:8" ht="16.5" customHeight="1">
      <c r="B2" s="497" t="s">
        <v>1200</v>
      </c>
      <c r="C2" s="497"/>
      <c r="D2" s="497"/>
      <c r="E2" s="497"/>
      <c r="F2" s="497"/>
      <c r="G2" s="5"/>
      <c r="H2" s="5"/>
    </row>
    <row r="3" spans="2:8" ht="16.5" customHeight="1">
      <c r="B3" s="497" t="str">
        <f>REKAP!B3</f>
        <v>KEADAAN  BULAN  :  AGUSTUS  2018</v>
      </c>
      <c r="C3" s="497"/>
      <c r="D3" s="497"/>
      <c r="E3" s="497"/>
      <c r="F3" s="497"/>
      <c r="G3" s="5"/>
      <c r="H3" s="5"/>
    </row>
    <row r="4" spans="2:8" ht="16.5" customHeight="1">
      <c r="B4" s="16"/>
      <c r="C4" s="16"/>
      <c r="D4" s="16"/>
      <c r="E4" s="16"/>
      <c r="F4" s="16"/>
      <c r="G4" s="5"/>
      <c r="H4" s="5"/>
    </row>
    <row r="5" spans="2:8" ht="16.5" customHeight="1">
      <c r="B5" s="498" t="s">
        <v>1398</v>
      </c>
      <c r="C5" s="498" t="s">
        <v>931</v>
      </c>
      <c r="D5" s="498" t="s">
        <v>932</v>
      </c>
      <c r="E5" s="498" t="s">
        <v>561</v>
      </c>
      <c r="F5" s="498" t="s">
        <v>934</v>
      </c>
      <c r="G5" s="7"/>
      <c r="H5" s="5"/>
    </row>
    <row r="6" spans="2:8" ht="16.5" customHeight="1">
      <c r="B6" s="499"/>
      <c r="C6" s="499"/>
      <c r="D6" s="499"/>
      <c r="E6" s="499"/>
      <c r="F6" s="499"/>
      <c r="G6" s="7"/>
      <c r="H6" s="5"/>
    </row>
    <row r="7" spans="2:8" ht="16.5" customHeight="1">
      <c r="B7" s="149">
        <v>1</v>
      </c>
      <c r="C7" s="150" t="s">
        <v>1878</v>
      </c>
      <c r="D7" s="151" t="s">
        <v>977</v>
      </c>
      <c r="E7" s="152" t="s">
        <v>978</v>
      </c>
      <c r="F7" s="153"/>
      <c r="G7" s="7" t="s">
        <v>1540</v>
      </c>
      <c r="H7" s="5"/>
    </row>
    <row r="8" spans="2:8" ht="16.5" customHeight="1">
      <c r="B8" s="149">
        <v>2</v>
      </c>
      <c r="C8" s="150" t="s">
        <v>937</v>
      </c>
      <c r="D8" s="151" t="s">
        <v>1879</v>
      </c>
      <c r="E8" s="152" t="s">
        <v>980</v>
      </c>
      <c r="F8" s="154"/>
      <c r="G8" s="7" t="s">
        <v>1540</v>
      </c>
      <c r="H8" s="5"/>
    </row>
    <row r="9" spans="2:8" ht="16.5" customHeight="1">
      <c r="B9" s="149">
        <v>3</v>
      </c>
      <c r="C9" s="150" t="s">
        <v>938</v>
      </c>
      <c r="D9" s="155" t="s">
        <v>1226</v>
      </c>
      <c r="E9" s="149" t="s">
        <v>2013</v>
      </c>
      <c r="F9" s="154"/>
      <c r="G9" s="7"/>
      <c r="H9" s="5"/>
    </row>
    <row r="10" spans="2:8" ht="16.5" customHeight="1">
      <c r="B10" s="149">
        <v>4</v>
      </c>
      <c r="C10" s="150" t="s">
        <v>1917</v>
      </c>
      <c r="D10" s="151" t="s">
        <v>2335</v>
      </c>
      <c r="E10" s="152" t="s">
        <v>2336</v>
      </c>
      <c r="F10" s="153"/>
      <c r="G10" s="7"/>
      <c r="H10" s="5"/>
    </row>
    <row r="11" spans="2:8" ht="16.5" customHeight="1">
      <c r="B11" s="152">
        <v>5</v>
      </c>
      <c r="C11" s="156" t="s">
        <v>211</v>
      </c>
      <c r="D11" s="151" t="s">
        <v>1867</v>
      </c>
      <c r="E11" s="152" t="s">
        <v>1887</v>
      </c>
      <c r="F11" s="157"/>
      <c r="G11" s="7" t="s">
        <v>1540</v>
      </c>
      <c r="H11" s="5"/>
    </row>
    <row r="12" spans="2:8" ht="16.5" customHeight="1">
      <c r="B12" s="152">
        <v>6</v>
      </c>
      <c r="C12" s="156" t="s">
        <v>939</v>
      </c>
      <c r="D12" s="151" t="s">
        <v>1802</v>
      </c>
      <c r="E12" s="152" t="s">
        <v>1803</v>
      </c>
      <c r="F12" s="158"/>
      <c r="G12" s="7" t="s">
        <v>1540</v>
      </c>
      <c r="H12" s="5"/>
    </row>
    <row r="13" spans="2:8" ht="16.5" customHeight="1">
      <c r="B13" s="152">
        <v>7</v>
      </c>
      <c r="C13" s="156" t="s">
        <v>1801</v>
      </c>
      <c r="D13" s="151" t="s">
        <v>1804</v>
      </c>
      <c r="E13" s="152" t="s">
        <v>1805</v>
      </c>
      <c r="F13" s="159"/>
      <c r="G13" s="7" t="s">
        <v>1540</v>
      </c>
      <c r="H13" s="5"/>
    </row>
    <row r="14" spans="2:8" ht="16.5" customHeight="1">
      <c r="B14" s="152">
        <v>8</v>
      </c>
      <c r="C14" s="156" t="s">
        <v>220</v>
      </c>
      <c r="D14" s="155" t="s">
        <v>915</v>
      </c>
      <c r="E14" s="149" t="s">
        <v>981</v>
      </c>
      <c r="F14" s="159"/>
      <c r="G14" s="7" t="s">
        <v>1540</v>
      </c>
      <c r="H14" s="5"/>
    </row>
    <row r="15" spans="2:8" ht="16.5" customHeight="1">
      <c r="B15" s="152">
        <v>9</v>
      </c>
      <c r="C15" s="156" t="s">
        <v>940</v>
      </c>
      <c r="D15" s="160" t="s">
        <v>1806</v>
      </c>
      <c r="E15" s="161" t="s">
        <v>1807</v>
      </c>
      <c r="F15" s="158"/>
      <c r="G15" s="7"/>
      <c r="H15" s="5" t="s">
        <v>1540</v>
      </c>
    </row>
    <row r="16" spans="2:8" ht="16.5" customHeight="1">
      <c r="B16" s="152">
        <v>10</v>
      </c>
      <c r="C16" s="156" t="s">
        <v>246</v>
      </c>
      <c r="D16" s="160" t="s">
        <v>1217</v>
      </c>
      <c r="E16" s="152" t="s">
        <v>838</v>
      </c>
      <c r="F16" s="158"/>
      <c r="G16" s="7"/>
      <c r="H16" s="5"/>
    </row>
    <row r="17" spans="2:8" ht="16.5" customHeight="1">
      <c r="B17" s="152">
        <v>11</v>
      </c>
      <c r="C17" s="156" t="s">
        <v>247</v>
      </c>
      <c r="D17" s="166" t="s">
        <v>1096</v>
      </c>
      <c r="E17" s="167" t="s">
        <v>976</v>
      </c>
      <c r="F17" s="95"/>
      <c r="G17" s="165"/>
      <c r="H17" s="5"/>
    </row>
    <row r="18" spans="2:8" ht="16.5" customHeight="1">
      <c r="B18" s="152">
        <v>12</v>
      </c>
      <c r="C18" s="156" t="s">
        <v>941</v>
      </c>
      <c r="D18" s="151" t="s">
        <v>127</v>
      </c>
      <c r="E18" s="152" t="s">
        <v>128</v>
      </c>
      <c r="F18" s="158"/>
      <c r="G18" s="7"/>
      <c r="H18" s="5"/>
    </row>
    <row r="19" spans="2:8" ht="16.5" customHeight="1">
      <c r="B19" s="152">
        <v>13</v>
      </c>
      <c r="C19" s="156" t="s">
        <v>942</v>
      </c>
      <c r="D19" s="160" t="s">
        <v>916</v>
      </c>
      <c r="E19" s="161" t="s">
        <v>887</v>
      </c>
      <c r="F19" s="158"/>
      <c r="G19" s="7"/>
      <c r="H19" s="5"/>
    </row>
    <row r="20" spans="2:8" ht="16.5" customHeight="1">
      <c r="B20" s="152">
        <v>14</v>
      </c>
      <c r="C20" s="156" t="s">
        <v>943</v>
      </c>
      <c r="D20" s="151" t="s">
        <v>1067</v>
      </c>
      <c r="E20" s="152" t="s">
        <v>983</v>
      </c>
      <c r="F20" s="158"/>
      <c r="G20" s="7"/>
      <c r="H20" s="5"/>
    </row>
    <row r="21" spans="2:8" ht="16.5" customHeight="1">
      <c r="B21" s="161">
        <v>15</v>
      </c>
      <c r="C21" s="162" t="s">
        <v>988</v>
      </c>
      <c r="D21" s="151" t="s">
        <v>2014</v>
      </c>
      <c r="E21" s="152" t="s">
        <v>2015</v>
      </c>
      <c r="F21" s="163"/>
      <c r="G21" s="7"/>
      <c r="H21" s="5"/>
    </row>
    <row r="22" spans="2:8" ht="16.5" customHeight="1">
      <c r="B22" s="161">
        <v>16</v>
      </c>
      <c r="C22" s="162" t="s">
        <v>126</v>
      </c>
      <c r="D22" s="160" t="s">
        <v>946</v>
      </c>
      <c r="E22" s="161" t="s">
        <v>979</v>
      </c>
      <c r="F22" s="163"/>
      <c r="G22" s="7"/>
      <c r="H22" s="5"/>
    </row>
    <row r="23" spans="2:8" ht="16.5" customHeight="1">
      <c r="B23" s="161">
        <v>17</v>
      </c>
      <c r="C23" s="162" t="s">
        <v>153</v>
      </c>
      <c r="D23" s="160" t="s">
        <v>2016</v>
      </c>
      <c r="E23" s="164" t="s">
        <v>2017</v>
      </c>
      <c r="F23" s="163"/>
      <c r="G23" s="7"/>
      <c r="H23" s="5"/>
    </row>
    <row r="24" spans="2:8" ht="16.5" customHeight="1">
      <c r="B24" s="152">
        <v>18</v>
      </c>
      <c r="C24" s="156" t="s">
        <v>944</v>
      </c>
      <c r="D24" s="151" t="s">
        <v>1221</v>
      </c>
      <c r="E24" s="152" t="s">
        <v>986</v>
      </c>
      <c r="F24" s="158"/>
      <c r="G24" s="7"/>
      <c r="H24" s="5"/>
    </row>
    <row r="25" spans="2:8" ht="16.5" customHeight="1">
      <c r="B25" s="161">
        <v>19</v>
      </c>
      <c r="C25" s="162" t="s">
        <v>837</v>
      </c>
      <c r="D25" s="151" t="s">
        <v>984</v>
      </c>
      <c r="E25" s="152" t="s">
        <v>985</v>
      </c>
      <c r="F25" s="163"/>
      <c r="G25" s="7"/>
      <c r="H25" s="5"/>
    </row>
    <row r="26" spans="2:8" ht="16.5" customHeight="1">
      <c r="B26" s="161">
        <v>20</v>
      </c>
      <c r="C26" s="162" t="s">
        <v>249</v>
      </c>
      <c r="D26" s="160" t="s">
        <v>241</v>
      </c>
      <c r="E26" s="161" t="s">
        <v>242</v>
      </c>
      <c r="F26" s="163"/>
      <c r="G26" s="7"/>
      <c r="H26" s="5"/>
    </row>
    <row r="27" spans="2:8" ht="16.5" customHeight="1">
      <c r="B27" s="161">
        <v>21</v>
      </c>
      <c r="C27" s="162" t="s">
        <v>250</v>
      </c>
      <c r="D27" s="160" t="s">
        <v>243</v>
      </c>
      <c r="E27" s="161" t="s">
        <v>244</v>
      </c>
      <c r="F27" s="163"/>
      <c r="G27" s="7"/>
      <c r="H27" s="5" t="s">
        <v>1540</v>
      </c>
    </row>
    <row r="28" spans="2:8" ht="16.5" customHeight="1">
      <c r="B28" s="161">
        <v>22</v>
      </c>
      <c r="C28" s="162" t="s">
        <v>251</v>
      </c>
      <c r="D28" s="159" t="s">
        <v>248</v>
      </c>
      <c r="E28" s="157" t="s">
        <v>245</v>
      </c>
      <c r="F28" s="163"/>
      <c r="G28" s="7"/>
      <c r="H28" s="5"/>
    </row>
    <row r="29" spans="2:8" ht="16.5" customHeight="1">
      <c r="B29" s="161">
        <v>23</v>
      </c>
      <c r="C29" s="162" t="s">
        <v>1800</v>
      </c>
      <c r="D29" s="155" t="s">
        <v>945</v>
      </c>
      <c r="E29" s="149" t="s">
        <v>982</v>
      </c>
      <c r="F29" s="163"/>
      <c r="G29" s="7"/>
      <c r="H29" s="5"/>
    </row>
    <row r="30" spans="2:8" ht="16.5" customHeight="1">
      <c r="B30" s="161">
        <v>24</v>
      </c>
      <c r="C30" s="156" t="s">
        <v>1808</v>
      </c>
      <c r="D30" s="151" t="s">
        <v>1809</v>
      </c>
      <c r="E30" s="157" t="s">
        <v>1810</v>
      </c>
      <c r="F30" s="163"/>
      <c r="G30" s="7"/>
      <c r="H30" s="5"/>
    </row>
    <row r="31" spans="2:8" ht="16.5" customHeight="1">
      <c r="B31" s="161">
        <v>25</v>
      </c>
      <c r="C31" s="156" t="s">
        <v>2315</v>
      </c>
      <c r="D31" s="151" t="s">
        <v>2306</v>
      </c>
      <c r="E31" s="157" t="s">
        <v>969</v>
      </c>
      <c r="F31" s="163"/>
      <c r="G31" s="7"/>
      <c r="H31" s="5"/>
    </row>
    <row r="32" spans="2:8" ht="16.5" customHeight="1">
      <c r="B32" s="397">
        <v>26</v>
      </c>
      <c r="C32" s="398" t="s">
        <v>2309</v>
      </c>
      <c r="D32" s="399" t="s">
        <v>2307</v>
      </c>
      <c r="E32" s="397" t="s">
        <v>2308</v>
      </c>
      <c r="F32" s="400"/>
      <c r="G32" s="7"/>
      <c r="H32" s="5"/>
    </row>
    <row r="33" spans="2:8" ht="16.5" customHeight="1">
      <c r="B33" s="8"/>
      <c r="C33" s="8"/>
      <c r="D33" s="8"/>
      <c r="E33" s="8"/>
      <c r="F33" s="8"/>
      <c r="G33" s="5"/>
      <c r="H33" s="5"/>
    </row>
    <row r="34" spans="2:8" ht="16.5" customHeight="1">
      <c r="B34" s="8"/>
      <c r="C34" s="8"/>
      <c r="E34" s="496" t="str">
        <f>REKAP!K91</f>
        <v>Surakarta,  Agustus  2018</v>
      </c>
      <c r="F34" s="496"/>
      <c r="G34" s="5" t="s">
        <v>1540</v>
      </c>
      <c r="H34" s="5"/>
    </row>
    <row r="35" spans="2:8" ht="16.5" customHeight="1">
      <c r="B35" s="8"/>
      <c r="C35" s="87" t="s">
        <v>699</v>
      </c>
      <c r="E35" s="496" t="s">
        <v>1213</v>
      </c>
      <c r="F35" s="496"/>
      <c r="G35" s="5"/>
      <c r="H35" s="5"/>
    </row>
    <row r="36" spans="2:8" ht="16.5" customHeight="1">
      <c r="B36" s="8"/>
      <c r="C36" s="8"/>
      <c r="E36" s="496" t="s">
        <v>803</v>
      </c>
      <c r="F36" s="496"/>
      <c r="G36" s="5"/>
      <c r="H36" s="5"/>
    </row>
    <row r="37" spans="2:8" ht="16.5" customHeight="1">
      <c r="B37" s="8"/>
      <c r="C37" s="8"/>
      <c r="E37" s="8"/>
      <c r="F37" s="8"/>
      <c r="G37" s="5"/>
      <c r="H37" s="5"/>
    </row>
    <row r="38" spans="2:8" ht="16.5" customHeight="1">
      <c r="B38" s="8"/>
      <c r="C38" s="8"/>
      <c r="E38" s="8"/>
      <c r="F38" s="8"/>
      <c r="G38" s="5"/>
      <c r="H38" s="5"/>
    </row>
    <row r="39" spans="2:8" ht="16.5" customHeight="1">
      <c r="B39" s="8"/>
      <c r="C39" s="8"/>
      <c r="E39" s="500" t="s">
        <v>1214</v>
      </c>
      <c r="F39" s="500"/>
      <c r="G39" s="5"/>
      <c r="H39" s="5"/>
    </row>
    <row r="40" spans="2:8" ht="16.5" customHeight="1">
      <c r="B40" s="8"/>
      <c r="C40" s="8"/>
      <c r="E40" s="496" t="s">
        <v>2011</v>
      </c>
      <c r="F40" s="496"/>
      <c r="G40" s="5"/>
      <c r="H40" s="5"/>
    </row>
    <row r="41" spans="2:8" ht="16.5" customHeight="1">
      <c r="B41" s="8"/>
      <c r="C41" s="8"/>
      <c r="E41" s="496" t="s">
        <v>1397</v>
      </c>
      <c r="F41" s="496"/>
      <c r="G41" s="5"/>
      <c r="H41" s="5"/>
    </row>
    <row r="42" spans="2:8" ht="21" customHeight="1">
      <c r="B42" s="5"/>
      <c r="C42" s="5"/>
      <c r="D42" s="201" t="s">
        <v>1540</v>
      </c>
      <c r="E42" s="201"/>
      <c r="F42" s="201"/>
      <c r="G42" s="201"/>
      <c r="H42" s="201"/>
    </row>
  </sheetData>
  <sheetProtection/>
  <mergeCells count="14">
    <mergeCell ref="E35:F35"/>
    <mergeCell ref="E36:F36"/>
    <mergeCell ref="E39:F39"/>
    <mergeCell ref="E40:F40"/>
    <mergeCell ref="E41:F41"/>
    <mergeCell ref="B1:F1"/>
    <mergeCell ref="B2:F2"/>
    <mergeCell ref="B3:F3"/>
    <mergeCell ref="B5:B6"/>
    <mergeCell ref="C5:C6"/>
    <mergeCell ref="D5:D6"/>
    <mergeCell ref="F5:F6"/>
    <mergeCell ref="E5:E6"/>
    <mergeCell ref="E34:F34"/>
  </mergeCells>
  <printOptions/>
  <pageMargins left="1.87" right="0.31496062992125984" top="1.1023622047244095" bottom="0.2" header="0.31496062992125984" footer="0.17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6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4.7109375" style="0" customWidth="1"/>
    <col min="2" max="2" width="35.00390625" style="0" customWidth="1"/>
    <col min="3" max="3" width="14.00390625" style="0" customWidth="1"/>
    <col min="4" max="4" width="15.7109375" style="0" customWidth="1"/>
    <col min="5" max="5" width="41.28125" style="0" customWidth="1"/>
    <col min="6" max="6" width="20.28125" style="0" customWidth="1"/>
    <col min="7" max="7" width="19.8515625" style="0" customWidth="1"/>
  </cols>
  <sheetData>
    <row r="2" spans="1:7" ht="18">
      <c r="A2" s="273"/>
      <c r="B2" s="501" t="s">
        <v>2045</v>
      </c>
      <c r="C2" s="501"/>
      <c r="D2" s="501"/>
      <c r="E2" s="501"/>
      <c r="F2" s="501"/>
      <c r="G2" s="501"/>
    </row>
    <row r="3" spans="1:7" ht="18">
      <c r="A3" s="501" t="s">
        <v>2046</v>
      </c>
      <c r="B3" s="501"/>
      <c r="C3" s="501"/>
      <c r="D3" s="501"/>
      <c r="E3" s="501"/>
      <c r="F3" s="501"/>
      <c r="G3" s="501"/>
    </row>
    <row r="4" spans="1:7" ht="18">
      <c r="A4" s="501" t="str">
        <f>'KA.INSTALASI'!B4</f>
        <v>KEADAAN  BULAN  :  AGUSTUS  2018</v>
      </c>
      <c r="B4" s="501"/>
      <c r="C4" s="501"/>
      <c r="D4" s="501"/>
      <c r="E4" s="501"/>
      <c r="F4" s="501"/>
      <c r="G4" s="501"/>
    </row>
    <row r="5" ht="13.5" thickBot="1"/>
    <row r="6" spans="1:7" ht="12.75">
      <c r="A6" s="321" t="s">
        <v>1983</v>
      </c>
      <c r="B6" s="279" t="s">
        <v>1984</v>
      </c>
      <c r="C6" s="280"/>
      <c r="D6" s="281"/>
      <c r="E6" s="282"/>
      <c r="F6" s="283"/>
      <c r="G6" s="283"/>
    </row>
    <row r="7" spans="1:7" ht="12.75">
      <c r="A7" s="322">
        <v>1</v>
      </c>
      <c r="B7" s="251" t="s">
        <v>1985</v>
      </c>
      <c r="C7" s="246"/>
      <c r="D7" s="248"/>
      <c r="E7" s="249"/>
      <c r="F7" s="250"/>
      <c r="G7" s="250"/>
    </row>
    <row r="8" spans="1:7" ht="12.75">
      <c r="A8" s="322">
        <v>2</v>
      </c>
      <c r="B8" s="251" t="s">
        <v>1986</v>
      </c>
      <c r="C8" s="246"/>
      <c r="D8" s="248"/>
      <c r="E8" s="249" t="s">
        <v>1987</v>
      </c>
      <c r="F8" s="252" t="s">
        <v>1988</v>
      </c>
      <c r="G8" s="253" t="s">
        <v>1989</v>
      </c>
    </row>
    <row r="9" spans="1:7" ht="12.75">
      <c r="A9" s="322">
        <v>3</v>
      </c>
      <c r="B9" s="251" t="s">
        <v>1990</v>
      </c>
      <c r="C9" s="246"/>
      <c r="D9" s="248"/>
      <c r="E9" s="254" t="s">
        <v>1991</v>
      </c>
      <c r="F9" s="253" t="s">
        <v>1992</v>
      </c>
      <c r="G9" s="253" t="s">
        <v>1993</v>
      </c>
    </row>
    <row r="10" spans="1:7" ht="12.75">
      <c r="A10" s="323"/>
      <c r="B10" s="251"/>
      <c r="C10" s="246"/>
      <c r="D10" s="248"/>
      <c r="E10" s="249"/>
      <c r="F10" s="250"/>
      <c r="G10" s="250"/>
    </row>
    <row r="11" spans="1:7" ht="12.75">
      <c r="A11" s="323"/>
      <c r="B11" s="251"/>
      <c r="C11" s="246"/>
      <c r="D11" s="255"/>
      <c r="E11" s="249"/>
      <c r="F11" s="250"/>
      <c r="G11" s="250"/>
    </row>
    <row r="12" spans="1:7" ht="12.75">
      <c r="A12" s="324" t="s">
        <v>1994</v>
      </c>
      <c r="B12" s="245" t="s">
        <v>1995</v>
      </c>
      <c r="C12" s="246"/>
      <c r="D12" s="255"/>
      <c r="E12" s="249"/>
      <c r="F12" s="250"/>
      <c r="G12" s="250"/>
    </row>
    <row r="13" spans="1:7" ht="12.75">
      <c r="A13" s="322"/>
      <c r="B13" s="251"/>
      <c r="C13" s="246"/>
      <c r="D13" s="255"/>
      <c r="E13" s="254"/>
      <c r="F13" s="253"/>
      <c r="G13" s="253"/>
    </row>
    <row r="14" spans="1:7" ht="12.75">
      <c r="A14" s="324"/>
      <c r="B14" s="251"/>
      <c r="C14" s="246"/>
      <c r="D14" s="255"/>
      <c r="E14" s="249"/>
      <c r="F14" s="250"/>
      <c r="G14" s="250"/>
    </row>
    <row r="15" spans="1:7" ht="12.75">
      <c r="A15" s="324" t="s">
        <v>1996</v>
      </c>
      <c r="B15" s="245" t="s">
        <v>1997</v>
      </c>
      <c r="C15" s="246"/>
      <c r="D15" s="255"/>
      <c r="E15" s="247" t="s">
        <v>2043</v>
      </c>
      <c r="F15" s="272" t="s">
        <v>1202</v>
      </c>
      <c r="G15" s="250"/>
    </row>
    <row r="16" spans="1:7" ht="12.75">
      <c r="A16" s="393">
        <v>1</v>
      </c>
      <c r="B16" s="251" t="s">
        <v>2040</v>
      </c>
      <c r="C16" s="246"/>
      <c r="D16" s="255"/>
      <c r="E16" s="272" t="s">
        <v>2041</v>
      </c>
      <c r="F16" s="253" t="s">
        <v>2042</v>
      </c>
      <c r="G16" s="250"/>
    </row>
    <row r="17" spans="1:7" ht="13.5" thickBot="1">
      <c r="A17" s="394"/>
      <c r="B17" s="274"/>
      <c r="C17" s="275"/>
      <c r="D17" s="276"/>
      <c r="E17" s="277"/>
      <c r="F17" s="278"/>
      <c r="G17" s="278"/>
    </row>
    <row r="20" spans="5:9" ht="12.75">
      <c r="E20" s="412" t="str">
        <f>'KA. RUANG'!E34:F34</f>
        <v>Surakarta,  Agustus  2018</v>
      </c>
      <c r="F20" s="412"/>
      <c r="G20" s="412"/>
      <c r="H20" s="268"/>
      <c r="I20" s="268"/>
    </row>
    <row r="21" spans="5:9" ht="12.75">
      <c r="E21" s="412" t="s">
        <v>1631</v>
      </c>
      <c r="F21" s="412"/>
      <c r="G21" s="412"/>
      <c r="H21" s="268"/>
      <c r="I21" s="268"/>
    </row>
    <row r="22" spans="5:9" ht="12.75">
      <c r="E22" s="412" t="s">
        <v>803</v>
      </c>
      <c r="F22" s="412"/>
      <c r="G22" s="412"/>
      <c r="H22" s="268"/>
      <c r="I22" s="268"/>
    </row>
    <row r="23" spans="5:9" ht="12.75">
      <c r="E23" s="179"/>
      <c r="F23" s="179"/>
      <c r="G23" s="179"/>
      <c r="H23" s="179"/>
      <c r="I23" s="179"/>
    </row>
    <row r="24" spans="5:9" ht="12.75">
      <c r="E24" s="179"/>
      <c r="F24" s="179"/>
      <c r="G24" s="179"/>
      <c r="H24" s="179"/>
      <c r="I24" s="179"/>
    </row>
    <row r="25" spans="5:9" ht="12.75">
      <c r="E25" s="48"/>
      <c r="F25" s="48"/>
      <c r="G25" s="48"/>
      <c r="H25" s="48"/>
      <c r="I25" s="48"/>
    </row>
    <row r="26" spans="5:9" ht="12.75">
      <c r="E26" s="414" t="s">
        <v>1214</v>
      </c>
      <c r="F26" s="414"/>
      <c r="G26" s="414"/>
      <c r="H26" s="269"/>
      <c r="I26" s="269"/>
    </row>
    <row r="27" spans="5:9" ht="12.75">
      <c r="E27" s="412" t="s">
        <v>2011</v>
      </c>
      <c r="F27" s="412"/>
      <c r="G27" s="412"/>
      <c r="H27" s="268"/>
      <c r="I27" s="268"/>
    </row>
    <row r="28" spans="5:9" ht="12.75">
      <c r="E28" s="412" t="s">
        <v>1123</v>
      </c>
      <c r="F28" s="412"/>
      <c r="G28" s="412"/>
      <c r="H28" s="268"/>
      <c r="I28" s="268"/>
    </row>
    <row r="32" ht="12.75">
      <c r="J32" s="17" t="s">
        <v>1540</v>
      </c>
    </row>
    <row r="33" spans="2:3" ht="12.75">
      <c r="B33" s="2" t="s">
        <v>2355</v>
      </c>
      <c r="C33" s="2"/>
    </row>
    <row r="34" ht="13.5" thickBot="1"/>
    <row r="35" spans="1:7" ht="13.5" thickBot="1">
      <c r="A35" s="405">
        <v>1</v>
      </c>
      <c r="B35" s="406" t="s">
        <v>1998</v>
      </c>
      <c r="C35" s="407"/>
      <c r="D35" s="407"/>
      <c r="E35" s="405" t="s">
        <v>1999</v>
      </c>
      <c r="F35" s="408" t="s">
        <v>2000</v>
      </c>
      <c r="G35" s="409"/>
    </row>
    <row r="36" spans="1:7" ht="13.5" thickBot="1">
      <c r="A36" s="405">
        <v>2</v>
      </c>
      <c r="B36" s="406" t="s">
        <v>2044</v>
      </c>
      <c r="C36" s="407"/>
      <c r="D36" s="407"/>
      <c r="E36" s="405" t="s">
        <v>2001</v>
      </c>
      <c r="F36" s="408" t="s">
        <v>2000</v>
      </c>
      <c r="G36" s="409"/>
    </row>
  </sheetData>
  <sheetProtection/>
  <mergeCells count="9">
    <mergeCell ref="B2:G2"/>
    <mergeCell ref="A3:G3"/>
    <mergeCell ref="A4:G4"/>
    <mergeCell ref="E27:G27"/>
    <mergeCell ref="E28:G28"/>
    <mergeCell ref="E20:G20"/>
    <mergeCell ref="E21:G21"/>
    <mergeCell ref="E22:G22"/>
    <mergeCell ref="E26:G26"/>
  </mergeCells>
  <printOptions/>
  <pageMargins left="1.88" right="0.29" top="0.7480314960629921" bottom="0.7480314960629921" header="0.31496062992125984" footer="0.31496062992125984"/>
  <pageSetup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30"/>
  <sheetViews>
    <sheetView zoomScalePageLayoutView="0" workbookViewId="0" topLeftCell="A109">
      <selection activeCell="J15" sqref="J15"/>
    </sheetView>
  </sheetViews>
  <sheetFormatPr defaultColWidth="9.140625" defaultRowHeight="12.75"/>
  <cols>
    <col min="1" max="1" width="4.57421875" style="0" customWidth="1"/>
    <col min="2" max="2" width="40.8515625" style="0" customWidth="1"/>
    <col min="3" max="3" width="35.421875" style="0" customWidth="1"/>
    <col min="4" max="4" width="12.7109375" style="0" customWidth="1"/>
    <col min="5" max="5" width="32.00390625" style="0" customWidth="1"/>
    <col min="6" max="6" width="13.28125" style="0" customWidth="1"/>
    <col min="7" max="7" width="4.8515625" style="352" customWidth="1"/>
  </cols>
  <sheetData>
    <row r="1" spans="2:6" ht="20.25">
      <c r="B1" s="502" t="s">
        <v>2300</v>
      </c>
      <c r="C1" s="502"/>
      <c r="D1" s="502"/>
      <c r="E1" s="502"/>
      <c r="F1" s="502"/>
    </row>
    <row r="2" spans="2:6" ht="20.25">
      <c r="B2" s="502" t="s">
        <v>2046</v>
      </c>
      <c r="C2" s="502"/>
      <c r="D2" s="502"/>
      <c r="E2" s="502"/>
      <c r="F2" s="502"/>
    </row>
    <row r="3" spans="2:6" ht="20.25">
      <c r="B3" s="502" t="s">
        <v>2301</v>
      </c>
      <c r="C3" s="502"/>
      <c r="D3" s="502"/>
      <c r="E3" s="502"/>
      <c r="F3" s="502"/>
    </row>
    <row r="5" spans="1:7" ht="12.75">
      <c r="A5" s="484" t="s">
        <v>1398</v>
      </c>
      <c r="B5" s="484" t="s">
        <v>1399</v>
      </c>
      <c r="C5" s="484" t="s">
        <v>1201</v>
      </c>
      <c r="D5" s="484" t="s">
        <v>1202</v>
      </c>
      <c r="E5" s="484" t="s">
        <v>1203</v>
      </c>
      <c r="F5" s="486" t="s">
        <v>1312</v>
      </c>
      <c r="G5" s="355"/>
    </row>
    <row r="6" spans="1:7" ht="20.25" customHeight="1">
      <c r="A6" s="485"/>
      <c r="B6" s="485"/>
      <c r="C6" s="485"/>
      <c r="D6" s="485"/>
      <c r="E6" s="485"/>
      <c r="F6" s="487"/>
      <c r="G6" s="356"/>
    </row>
    <row r="7" spans="1:7" ht="15" customHeight="1">
      <c r="A7" s="330"/>
      <c r="B7" s="362" t="s">
        <v>2230</v>
      </c>
      <c r="C7" s="330"/>
      <c r="D7" s="330"/>
      <c r="E7" s="338"/>
      <c r="F7" s="339"/>
      <c r="G7" s="356">
        <v>5</v>
      </c>
    </row>
    <row r="8" spans="1:7" ht="15" customHeight="1">
      <c r="A8" s="329">
        <v>1</v>
      </c>
      <c r="B8" s="343" t="s">
        <v>2106</v>
      </c>
      <c r="C8" s="343" t="s">
        <v>2107</v>
      </c>
      <c r="D8" s="344" t="s">
        <v>2073</v>
      </c>
      <c r="E8" s="343" t="s">
        <v>2108</v>
      </c>
      <c r="F8" s="329" t="s">
        <v>1494</v>
      </c>
      <c r="G8" s="356"/>
    </row>
    <row r="9" spans="1:7" ht="15" customHeight="1">
      <c r="A9" s="329">
        <v>2</v>
      </c>
      <c r="B9" s="343" t="s">
        <v>2109</v>
      </c>
      <c r="C9" s="343" t="s">
        <v>2110</v>
      </c>
      <c r="D9" s="344" t="s">
        <v>2073</v>
      </c>
      <c r="E9" s="343" t="s">
        <v>2111</v>
      </c>
      <c r="F9" s="329" t="s">
        <v>1494</v>
      </c>
      <c r="G9" s="356"/>
    </row>
    <row r="10" spans="1:7" ht="15" customHeight="1">
      <c r="A10" s="329">
        <v>3</v>
      </c>
      <c r="B10" s="343" t="s">
        <v>2233</v>
      </c>
      <c r="C10" s="343" t="s">
        <v>2126</v>
      </c>
      <c r="D10" s="344" t="s">
        <v>2073</v>
      </c>
      <c r="E10" s="343" t="s">
        <v>2127</v>
      </c>
      <c r="F10" s="329" t="s">
        <v>1494</v>
      </c>
      <c r="G10" s="356"/>
    </row>
    <row r="11" spans="1:7" ht="15" customHeight="1">
      <c r="A11" s="350">
        <v>4</v>
      </c>
      <c r="B11" s="347" t="s">
        <v>2112</v>
      </c>
      <c r="C11" s="347" t="s">
        <v>2113</v>
      </c>
      <c r="D11" s="348" t="s">
        <v>2073</v>
      </c>
      <c r="E11" s="349" t="s">
        <v>2114</v>
      </c>
      <c r="F11" s="358" t="s">
        <v>1494</v>
      </c>
      <c r="G11" s="356"/>
    </row>
    <row r="12" spans="1:7" ht="15" customHeight="1">
      <c r="A12" s="329">
        <v>5</v>
      </c>
      <c r="B12" s="343" t="s">
        <v>2174</v>
      </c>
      <c r="C12" s="343" t="s">
        <v>2175</v>
      </c>
      <c r="D12" s="344" t="s">
        <v>2073</v>
      </c>
      <c r="E12" s="343" t="s">
        <v>2176</v>
      </c>
      <c r="F12" s="329" t="s">
        <v>1494</v>
      </c>
      <c r="G12" s="356"/>
    </row>
    <row r="13" spans="1:7" ht="15" customHeight="1">
      <c r="A13" s="329"/>
      <c r="B13" s="343"/>
      <c r="C13" s="343"/>
      <c r="D13" s="344"/>
      <c r="E13" s="343"/>
      <c r="F13" s="329"/>
      <c r="G13" s="356"/>
    </row>
    <row r="14" spans="1:7" ht="15" customHeight="1">
      <c r="A14" s="329"/>
      <c r="B14" s="363" t="s">
        <v>2290</v>
      </c>
      <c r="C14" s="343"/>
      <c r="D14" s="344"/>
      <c r="E14" s="343"/>
      <c r="F14" s="329"/>
      <c r="G14" s="356">
        <v>1</v>
      </c>
    </row>
    <row r="15" spans="1:7" ht="15" customHeight="1">
      <c r="A15" s="329">
        <v>1</v>
      </c>
      <c r="B15" s="343" t="s">
        <v>2187</v>
      </c>
      <c r="C15" s="343" t="s">
        <v>2188</v>
      </c>
      <c r="D15" s="344" t="s">
        <v>1662</v>
      </c>
      <c r="E15" s="343" t="s">
        <v>2189</v>
      </c>
      <c r="F15" s="329" t="s">
        <v>1494</v>
      </c>
      <c r="G15" s="356"/>
    </row>
    <row r="16" spans="1:7" ht="15" customHeight="1">
      <c r="A16" s="329"/>
      <c r="B16" s="343"/>
      <c r="C16" s="343"/>
      <c r="D16" s="344"/>
      <c r="E16" s="343"/>
      <c r="F16" s="329"/>
      <c r="G16" s="356"/>
    </row>
    <row r="17" spans="1:7" ht="15" customHeight="1">
      <c r="A17" s="326"/>
      <c r="B17" s="363" t="s">
        <v>1585</v>
      </c>
      <c r="C17" s="331"/>
      <c r="D17" s="331"/>
      <c r="E17" s="331"/>
      <c r="F17" s="359"/>
      <c r="G17" s="356"/>
    </row>
    <row r="18" spans="1:7" ht="15" customHeight="1">
      <c r="A18" s="327">
        <v>1</v>
      </c>
      <c r="B18" s="328" t="s">
        <v>2156</v>
      </c>
      <c r="C18" s="328" t="s">
        <v>2157</v>
      </c>
      <c r="D18" s="342" t="s">
        <v>2073</v>
      </c>
      <c r="E18" s="341" t="s">
        <v>721</v>
      </c>
      <c r="F18" s="360" t="s">
        <v>1494</v>
      </c>
      <c r="G18" s="356">
        <v>2</v>
      </c>
    </row>
    <row r="19" spans="1:7" ht="15" customHeight="1">
      <c r="A19" s="329">
        <v>2</v>
      </c>
      <c r="B19" s="343" t="s">
        <v>2177</v>
      </c>
      <c r="C19" s="343" t="s">
        <v>2178</v>
      </c>
      <c r="D19" s="344" t="s">
        <v>2073</v>
      </c>
      <c r="E19" s="343" t="s">
        <v>721</v>
      </c>
      <c r="F19" s="329" t="s">
        <v>1494</v>
      </c>
      <c r="G19" s="356"/>
    </row>
    <row r="20" spans="1:7" ht="15" customHeight="1">
      <c r="A20" s="329"/>
      <c r="B20" s="343"/>
      <c r="C20" s="343"/>
      <c r="D20" s="344"/>
      <c r="E20" s="343"/>
      <c r="F20" s="329"/>
      <c r="G20" s="356"/>
    </row>
    <row r="21" spans="1:7" ht="15" customHeight="1">
      <c r="A21" s="329"/>
      <c r="B21" s="363" t="s">
        <v>1720</v>
      </c>
      <c r="C21" s="343"/>
      <c r="D21" s="344"/>
      <c r="E21" s="343"/>
      <c r="F21" s="329"/>
      <c r="G21" s="356">
        <v>2</v>
      </c>
    </row>
    <row r="22" spans="1:7" ht="15" customHeight="1">
      <c r="A22" s="327">
        <v>1</v>
      </c>
      <c r="B22" s="328" t="s">
        <v>2115</v>
      </c>
      <c r="C22" s="328" t="s">
        <v>2116</v>
      </c>
      <c r="D22" s="342" t="s">
        <v>2073</v>
      </c>
      <c r="E22" s="341" t="s">
        <v>2117</v>
      </c>
      <c r="F22" s="360" t="s">
        <v>1494</v>
      </c>
      <c r="G22" s="356"/>
    </row>
    <row r="23" spans="1:9" ht="15" customHeight="1">
      <c r="A23" s="329">
        <v>2</v>
      </c>
      <c r="B23" s="343" t="s">
        <v>2118</v>
      </c>
      <c r="C23" s="343" t="s">
        <v>2119</v>
      </c>
      <c r="D23" s="344" t="s">
        <v>2073</v>
      </c>
      <c r="E23" s="343" t="s">
        <v>2117</v>
      </c>
      <c r="F23" s="329" t="s">
        <v>1494</v>
      </c>
      <c r="G23" s="356"/>
      <c r="I23" s="17" t="s">
        <v>1540</v>
      </c>
    </row>
    <row r="24" spans="1:7" ht="15" customHeight="1">
      <c r="A24" s="329"/>
      <c r="B24" s="343"/>
      <c r="C24" s="343"/>
      <c r="D24" s="344"/>
      <c r="E24" s="343"/>
      <c r="F24" s="329"/>
      <c r="G24" s="356"/>
    </row>
    <row r="25" spans="1:7" ht="15" customHeight="1">
      <c r="A25" s="326"/>
      <c r="B25" s="363" t="s">
        <v>2291</v>
      </c>
      <c r="C25" s="331"/>
      <c r="D25" s="331"/>
      <c r="E25" s="331"/>
      <c r="F25" s="359"/>
      <c r="G25" s="356">
        <v>22</v>
      </c>
    </row>
    <row r="26" spans="1:7" ht="15" customHeight="1">
      <c r="A26" s="329">
        <v>1</v>
      </c>
      <c r="B26" s="343" t="s">
        <v>2130</v>
      </c>
      <c r="C26" s="343" t="s">
        <v>2128</v>
      </c>
      <c r="D26" s="344" t="s">
        <v>2073</v>
      </c>
      <c r="E26" s="343" t="s">
        <v>2129</v>
      </c>
      <c r="F26" s="329" t="s">
        <v>1494</v>
      </c>
      <c r="G26" s="356"/>
    </row>
    <row r="27" spans="1:7" ht="15" customHeight="1">
      <c r="A27" s="329">
        <v>2</v>
      </c>
      <c r="B27" s="343" t="s">
        <v>2131</v>
      </c>
      <c r="C27" s="343" t="s">
        <v>2132</v>
      </c>
      <c r="D27" s="344" t="s">
        <v>2073</v>
      </c>
      <c r="E27" s="343" t="s">
        <v>2129</v>
      </c>
      <c r="F27" s="329" t="s">
        <v>1494</v>
      </c>
      <c r="G27" s="356"/>
    </row>
    <row r="28" spans="1:7" ht="15" customHeight="1">
      <c r="A28" s="329">
        <v>3</v>
      </c>
      <c r="B28" s="343" t="s">
        <v>2133</v>
      </c>
      <c r="C28" s="343" t="s">
        <v>2134</v>
      </c>
      <c r="D28" s="344" t="s">
        <v>2073</v>
      </c>
      <c r="E28" s="343" t="s">
        <v>2129</v>
      </c>
      <c r="F28" s="329" t="s">
        <v>1494</v>
      </c>
      <c r="G28" s="356"/>
    </row>
    <row r="29" spans="1:7" ht="15" customHeight="1">
      <c r="A29" s="329">
        <v>4</v>
      </c>
      <c r="B29" s="343" t="s">
        <v>2136</v>
      </c>
      <c r="C29" s="343" t="s">
        <v>2135</v>
      </c>
      <c r="D29" s="344" t="s">
        <v>2073</v>
      </c>
      <c r="E29" s="343" t="s">
        <v>2129</v>
      </c>
      <c r="F29" s="329" t="s">
        <v>1494</v>
      </c>
      <c r="G29" s="356"/>
    </row>
    <row r="30" spans="1:7" ht="15" customHeight="1">
      <c r="A30" s="329">
        <v>5</v>
      </c>
      <c r="B30" s="343" t="s">
        <v>2137</v>
      </c>
      <c r="C30" s="343" t="s">
        <v>2138</v>
      </c>
      <c r="D30" s="344" t="s">
        <v>2073</v>
      </c>
      <c r="E30" s="343" t="s">
        <v>2129</v>
      </c>
      <c r="F30" s="329" t="s">
        <v>1494</v>
      </c>
      <c r="G30" s="356"/>
    </row>
    <row r="31" spans="1:7" ht="15" customHeight="1">
      <c r="A31" s="329">
        <v>6</v>
      </c>
      <c r="B31" s="343" t="s">
        <v>2139</v>
      </c>
      <c r="C31" s="343" t="s">
        <v>2140</v>
      </c>
      <c r="D31" s="344" t="s">
        <v>2073</v>
      </c>
      <c r="E31" s="343" t="s">
        <v>2129</v>
      </c>
      <c r="F31" s="329" t="s">
        <v>1494</v>
      </c>
      <c r="G31" s="356"/>
    </row>
    <row r="32" spans="1:7" ht="15" customHeight="1">
      <c r="A32" s="329">
        <v>7</v>
      </c>
      <c r="B32" s="343" t="s">
        <v>2142</v>
      </c>
      <c r="C32" s="343" t="s">
        <v>2141</v>
      </c>
      <c r="D32" s="344" t="s">
        <v>2073</v>
      </c>
      <c r="E32" s="343" t="s">
        <v>2129</v>
      </c>
      <c r="F32" s="329" t="s">
        <v>1494</v>
      </c>
      <c r="G32" s="356"/>
    </row>
    <row r="33" spans="1:7" ht="15" customHeight="1">
      <c r="A33" s="329">
        <v>8</v>
      </c>
      <c r="B33" s="343" t="s">
        <v>2144</v>
      </c>
      <c r="C33" s="343" t="s">
        <v>2145</v>
      </c>
      <c r="D33" s="344" t="s">
        <v>2073</v>
      </c>
      <c r="E33" s="343" t="s">
        <v>2129</v>
      </c>
      <c r="F33" s="329" t="s">
        <v>1494</v>
      </c>
      <c r="G33" s="356"/>
    </row>
    <row r="34" spans="1:10" ht="15" customHeight="1">
      <c r="A34" s="329">
        <v>9</v>
      </c>
      <c r="B34" s="343" t="s">
        <v>2154</v>
      </c>
      <c r="C34" s="343" t="s">
        <v>2147</v>
      </c>
      <c r="D34" s="344" t="s">
        <v>2073</v>
      </c>
      <c r="E34" s="343" t="s">
        <v>2129</v>
      </c>
      <c r="F34" s="329" t="s">
        <v>1494</v>
      </c>
      <c r="G34" s="356"/>
      <c r="J34" s="17"/>
    </row>
    <row r="35" spans="1:10" ht="15" customHeight="1">
      <c r="A35" s="329">
        <v>10</v>
      </c>
      <c r="B35" s="343" t="s">
        <v>2152</v>
      </c>
      <c r="C35" s="343" t="s">
        <v>2148</v>
      </c>
      <c r="D35" s="344" t="s">
        <v>2073</v>
      </c>
      <c r="E35" s="343" t="s">
        <v>2129</v>
      </c>
      <c r="F35" s="329" t="s">
        <v>1494</v>
      </c>
      <c r="G35" s="356"/>
      <c r="I35" s="17" t="s">
        <v>1540</v>
      </c>
      <c r="J35" s="17"/>
    </row>
    <row r="36" spans="1:10" ht="15" customHeight="1">
      <c r="A36" s="329">
        <v>11</v>
      </c>
      <c r="B36" s="347" t="s">
        <v>2150</v>
      </c>
      <c r="C36" s="347" t="s">
        <v>2149</v>
      </c>
      <c r="D36" s="348" t="s">
        <v>2073</v>
      </c>
      <c r="E36" s="349" t="s">
        <v>2129</v>
      </c>
      <c r="F36" s="358" t="s">
        <v>1494</v>
      </c>
      <c r="G36" s="356"/>
      <c r="J36" s="17"/>
    </row>
    <row r="37" spans="1:7" ht="15" customHeight="1">
      <c r="A37" s="329">
        <v>12</v>
      </c>
      <c r="B37" s="343" t="s">
        <v>2151</v>
      </c>
      <c r="C37" s="343" t="s">
        <v>2155</v>
      </c>
      <c r="D37" s="344" t="s">
        <v>2073</v>
      </c>
      <c r="E37" s="343" t="s">
        <v>2129</v>
      </c>
      <c r="F37" s="329" t="s">
        <v>1494</v>
      </c>
      <c r="G37" s="356"/>
    </row>
    <row r="38" spans="1:7" ht="15" customHeight="1">
      <c r="A38" s="329">
        <v>13</v>
      </c>
      <c r="B38" s="328" t="s">
        <v>2165</v>
      </c>
      <c r="C38" s="328" t="s">
        <v>2164</v>
      </c>
      <c r="D38" s="342" t="s">
        <v>2073</v>
      </c>
      <c r="E38" s="341" t="s">
        <v>2129</v>
      </c>
      <c r="F38" s="360" t="s">
        <v>1494</v>
      </c>
      <c r="G38" s="356"/>
    </row>
    <row r="39" spans="1:7" ht="15" customHeight="1">
      <c r="A39" s="329">
        <v>14</v>
      </c>
      <c r="B39" s="343" t="s">
        <v>2166</v>
      </c>
      <c r="C39" s="343" t="s">
        <v>2167</v>
      </c>
      <c r="D39" s="344" t="s">
        <v>2073</v>
      </c>
      <c r="E39" s="343" t="s">
        <v>2129</v>
      </c>
      <c r="F39" s="329" t="s">
        <v>1494</v>
      </c>
      <c r="G39" s="356"/>
    </row>
    <row r="40" spans="1:7" ht="15" customHeight="1">
      <c r="A40" s="329">
        <v>15</v>
      </c>
      <c r="B40" s="343" t="s">
        <v>2168</v>
      </c>
      <c r="C40" s="343" t="s">
        <v>2169</v>
      </c>
      <c r="D40" s="344" t="s">
        <v>2073</v>
      </c>
      <c r="E40" s="343" t="s">
        <v>2129</v>
      </c>
      <c r="F40" s="329" t="s">
        <v>1494</v>
      </c>
      <c r="G40" s="356"/>
    </row>
    <row r="41" spans="1:7" ht="15" customHeight="1">
      <c r="A41" s="329">
        <v>16</v>
      </c>
      <c r="B41" s="343" t="s">
        <v>2170</v>
      </c>
      <c r="C41" s="343" t="s">
        <v>2171</v>
      </c>
      <c r="D41" s="344" t="s">
        <v>2073</v>
      </c>
      <c r="E41" s="343" t="s">
        <v>2129</v>
      </c>
      <c r="F41" s="329" t="s">
        <v>1494</v>
      </c>
      <c r="G41" s="356"/>
    </row>
    <row r="42" spans="1:7" ht="15" customHeight="1">
      <c r="A42" s="329">
        <v>17</v>
      </c>
      <c r="B42" s="343" t="s">
        <v>2172</v>
      </c>
      <c r="C42" s="343" t="s">
        <v>2173</v>
      </c>
      <c r="D42" s="344" t="s">
        <v>2073</v>
      </c>
      <c r="E42" s="343" t="s">
        <v>2129</v>
      </c>
      <c r="F42" s="329" t="s">
        <v>1494</v>
      </c>
      <c r="G42" s="356"/>
    </row>
    <row r="43" spans="1:7" ht="15" customHeight="1">
      <c r="A43" s="329">
        <v>18</v>
      </c>
      <c r="B43" s="343" t="s">
        <v>2200</v>
      </c>
      <c r="C43" s="343" t="s">
        <v>2201</v>
      </c>
      <c r="D43" s="344" t="s">
        <v>2073</v>
      </c>
      <c r="E43" s="343" t="s">
        <v>2129</v>
      </c>
      <c r="F43" s="329" t="s">
        <v>1494</v>
      </c>
      <c r="G43" s="356"/>
    </row>
    <row r="44" spans="1:7" ht="15" customHeight="1">
      <c r="A44" s="329">
        <v>19</v>
      </c>
      <c r="B44" s="343" t="s">
        <v>2202</v>
      </c>
      <c r="C44" s="343" t="s">
        <v>2203</v>
      </c>
      <c r="D44" s="344" t="s">
        <v>2073</v>
      </c>
      <c r="E44" s="343" t="s">
        <v>2129</v>
      </c>
      <c r="F44" s="329" t="s">
        <v>1494</v>
      </c>
      <c r="G44" s="356"/>
    </row>
    <row r="45" spans="1:7" ht="15" customHeight="1">
      <c r="A45" s="329">
        <v>20</v>
      </c>
      <c r="B45" s="343" t="s">
        <v>2204</v>
      </c>
      <c r="C45" s="343" t="s">
        <v>2205</v>
      </c>
      <c r="D45" s="344" t="s">
        <v>2073</v>
      </c>
      <c r="E45" s="343" t="s">
        <v>2129</v>
      </c>
      <c r="F45" s="329" t="s">
        <v>1494</v>
      </c>
      <c r="G45" s="356"/>
    </row>
    <row r="46" spans="1:9" ht="15" customHeight="1">
      <c r="A46" s="329">
        <v>21</v>
      </c>
      <c r="B46" s="343" t="s">
        <v>2206</v>
      </c>
      <c r="C46" s="343" t="s">
        <v>2207</v>
      </c>
      <c r="D46" s="344" t="s">
        <v>2073</v>
      </c>
      <c r="E46" s="343" t="s">
        <v>2129</v>
      </c>
      <c r="F46" s="329" t="s">
        <v>1494</v>
      </c>
      <c r="G46" s="356"/>
      <c r="I46" s="17" t="s">
        <v>1540</v>
      </c>
    </row>
    <row r="47" spans="1:7" ht="15" customHeight="1">
      <c r="A47" s="329">
        <v>22</v>
      </c>
      <c r="B47" s="343" t="s">
        <v>2208</v>
      </c>
      <c r="C47" s="343" t="s">
        <v>2209</v>
      </c>
      <c r="D47" s="344" t="s">
        <v>2073</v>
      </c>
      <c r="E47" s="343" t="s">
        <v>2129</v>
      </c>
      <c r="F47" s="329" t="s">
        <v>1494</v>
      </c>
      <c r="G47" s="356"/>
    </row>
    <row r="48" spans="1:7" ht="15" customHeight="1">
      <c r="A48" s="329"/>
      <c r="B48" s="343"/>
      <c r="C48" s="343"/>
      <c r="D48" s="344"/>
      <c r="E48" s="343"/>
      <c r="F48" s="329"/>
      <c r="G48" s="356"/>
    </row>
    <row r="49" spans="1:7" ht="15" customHeight="1">
      <c r="A49" s="329"/>
      <c r="B49" s="363" t="s">
        <v>2292</v>
      </c>
      <c r="C49" s="343"/>
      <c r="D49" s="344"/>
      <c r="E49" s="343"/>
      <c r="F49" s="329"/>
      <c r="G49" s="356">
        <v>3</v>
      </c>
    </row>
    <row r="50" spans="1:7" ht="15" customHeight="1">
      <c r="A50" s="329">
        <v>1</v>
      </c>
      <c r="B50" s="343" t="s">
        <v>2153</v>
      </c>
      <c r="C50" s="343" t="s">
        <v>2146</v>
      </c>
      <c r="D50" s="344" t="s">
        <v>2073</v>
      </c>
      <c r="E50" s="343" t="s">
        <v>2087</v>
      </c>
      <c r="F50" s="329" t="s">
        <v>1494</v>
      </c>
      <c r="G50" s="356"/>
    </row>
    <row r="51" spans="1:7" ht="15" customHeight="1">
      <c r="A51" s="329">
        <v>2</v>
      </c>
      <c r="B51" s="343" t="s">
        <v>2085</v>
      </c>
      <c r="C51" s="343" t="s">
        <v>2086</v>
      </c>
      <c r="D51" s="344" t="s">
        <v>2073</v>
      </c>
      <c r="E51" s="343" t="s">
        <v>2087</v>
      </c>
      <c r="F51" s="329" t="s">
        <v>1494</v>
      </c>
      <c r="G51" s="356"/>
    </row>
    <row r="52" spans="1:7" ht="15" customHeight="1">
      <c r="A52" s="329">
        <v>3</v>
      </c>
      <c r="B52" s="343" t="s">
        <v>2190</v>
      </c>
      <c r="C52" s="343" t="s">
        <v>2191</v>
      </c>
      <c r="D52" s="344" t="s">
        <v>2073</v>
      </c>
      <c r="E52" s="343" t="s">
        <v>2087</v>
      </c>
      <c r="F52" s="329" t="s">
        <v>1494</v>
      </c>
      <c r="G52" s="356"/>
    </row>
    <row r="53" spans="1:7" ht="15" customHeight="1">
      <c r="A53" s="329"/>
      <c r="B53" s="343"/>
      <c r="C53" s="343"/>
      <c r="D53" s="344"/>
      <c r="E53" s="343"/>
      <c r="F53" s="329"/>
      <c r="G53" s="356"/>
    </row>
    <row r="54" spans="1:7" ht="15" customHeight="1">
      <c r="A54" s="329"/>
      <c r="B54" s="363" t="s">
        <v>2294</v>
      </c>
      <c r="C54" s="343"/>
      <c r="D54" s="344"/>
      <c r="E54" s="343"/>
      <c r="F54" s="329"/>
      <c r="G54" s="356">
        <v>1</v>
      </c>
    </row>
    <row r="55" spans="1:7" ht="15" customHeight="1">
      <c r="A55" s="329"/>
      <c r="B55" s="363" t="s">
        <v>2293</v>
      </c>
      <c r="C55" s="343"/>
      <c r="D55" s="344"/>
      <c r="E55" s="343"/>
      <c r="F55" s="329"/>
      <c r="G55" s="356"/>
    </row>
    <row r="56" spans="1:7" ht="15" customHeight="1">
      <c r="A56" s="329">
        <v>1</v>
      </c>
      <c r="B56" s="343" t="s">
        <v>2082</v>
      </c>
      <c r="C56" s="343" t="s">
        <v>2083</v>
      </c>
      <c r="D56" s="344" t="s">
        <v>2073</v>
      </c>
      <c r="E56" s="343" t="s">
        <v>2084</v>
      </c>
      <c r="F56" s="329" t="s">
        <v>1494</v>
      </c>
      <c r="G56" s="356"/>
    </row>
    <row r="57" spans="1:7" ht="15" customHeight="1">
      <c r="A57" s="329"/>
      <c r="B57" s="343"/>
      <c r="C57" s="343"/>
      <c r="D57" s="344"/>
      <c r="E57" s="343"/>
      <c r="F57" s="329"/>
      <c r="G57" s="356"/>
    </row>
    <row r="58" spans="1:10" ht="15" customHeight="1">
      <c r="A58" s="329"/>
      <c r="B58" s="363" t="s">
        <v>2294</v>
      </c>
      <c r="C58" s="343"/>
      <c r="D58" s="344"/>
      <c r="E58" s="343"/>
      <c r="F58" s="329"/>
      <c r="G58" s="356">
        <v>2</v>
      </c>
      <c r="J58" s="17" t="s">
        <v>1540</v>
      </c>
    </row>
    <row r="59" spans="1:7" ht="15" customHeight="1">
      <c r="A59" s="329"/>
      <c r="B59" s="363" t="s">
        <v>2295</v>
      </c>
      <c r="C59" s="343"/>
      <c r="D59" s="344"/>
      <c r="E59" s="343"/>
      <c r="F59" s="329"/>
      <c r="G59" s="356"/>
    </row>
    <row r="60" spans="1:7" ht="15" customHeight="1">
      <c r="A60" s="327">
        <v>1</v>
      </c>
      <c r="B60" s="328" t="s">
        <v>2071</v>
      </c>
      <c r="C60" s="328" t="s">
        <v>2072</v>
      </c>
      <c r="D60" s="340" t="s">
        <v>2073</v>
      </c>
      <c r="E60" s="341" t="s">
        <v>2074</v>
      </c>
      <c r="F60" s="361" t="s">
        <v>1494</v>
      </c>
      <c r="G60" s="356"/>
    </row>
    <row r="61" spans="1:7" ht="15" customHeight="1">
      <c r="A61" s="327">
        <v>2</v>
      </c>
      <c r="B61" s="328" t="s">
        <v>2075</v>
      </c>
      <c r="C61" s="328" t="s">
        <v>2076</v>
      </c>
      <c r="D61" s="342" t="s">
        <v>2073</v>
      </c>
      <c r="E61" s="341" t="s">
        <v>2074</v>
      </c>
      <c r="F61" s="360" t="s">
        <v>1494</v>
      </c>
      <c r="G61" s="356"/>
    </row>
    <row r="62" spans="1:7" ht="15" customHeight="1">
      <c r="A62" s="329"/>
      <c r="B62" s="331"/>
      <c r="C62" s="343"/>
      <c r="D62" s="344"/>
      <c r="E62" s="343"/>
      <c r="F62" s="329"/>
      <c r="G62" s="356"/>
    </row>
    <row r="63" spans="1:7" ht="15" customHeight="1">
      <c r="A63" s="329"/>
      <c r="B63" s="363" t="s">
        <v>2261</v>
      </c>
      <c r="C63" s="343"/>
      <c r="D63" s="344"/>
      <c r="E63" s="343"/>
      <c r="F63" s="329"/>
      <c r="G63" s="356"/>
    </row>
    <row r="64" spans="1:7" ht="15" customHeight="1">
      <c r="A64" s="327">
        <v>1</v>
      </c>
      <c r="B64" s="328" t="s">
        <v>2079</v>
      </c>
      <c r="C64" s="328" t="s">
        <v>2080</v>
      </c>
      <c r="D64" s="340" t="s">
        <v>2073</v>
      </c>
      <c r="E64" s="341" t="s">
        <v>2081</v>
      </c>
      <c r="F64" s="361" t="s">
        <v>1494</v>
      </c>
      <c r="G64" s="356">
        <v>1</v>
      </c>
    </row>
    <row r="65" spans="1:7" ht="15" customHeight="1">
      <c r="A65" s="329"/>
      <c r="B65" s="343"/>
      <c r="C65" s="343"/>
      <c r="D65" s="344"/>
      <c r="E65" s="343"/>
      <c r="F65" s="329"/>
      <c r="G65" s="356"/>
    </row>
    <row r="66" spans="1:7" ht="15" customHeight="1">
      <c r="A66" s="329"/>
      <c r="B66" s="363" t="s">
        <v>2296</v>
      </c>
      <c r="C66" s="343"/>
      <c r="D66" s="344"/>
      <c r="E66" s="343"/>
      <c r="F66" s="329"/>
      <c r="G66" s="356">
        <v>1</v>
      </c>
    </row>
    <row r="67" spans="1:7" ht="15" customHeight="1">
      <c r="A67" s="329">
        <v>1</v>
      </c>
      <c r="B67" s="343" t="s">
        <v>2068</v>
      </c>
      <c r="C67" s="343" t="s">
        <v>2069</v>
      </c>
      <c r="D67" s="344" t="s">
        <v>2073</v>
      </c>
      <c r="E67" s="343" t="s">
        <v>2070</v>
      </c>
      <c r="F67" s="329" t="s">
        <v>1494</v>
      </c>
      <c r="G67" s="356"/>
    </row>
    <row r="68" spans="1:7" ht="15" customHeight="1">
      <c r="A68" s="329"/>
      <c r="B68" s="343"/>
      <c r="C68" s="343"/>
      <c r="D68" s="344"/>
      <c r="E68" s="343"/>
      <c r="F68" s="329"/>
      <c r="G68" s="356"/>
    </row>
    <row r="69" spans="1:7" ht="15" customHeight="1">
      <c r="A69" s="336"/>
      <c r="B69" s="364" t="s">
        <v>2265</v>
      </c>
      <c r="C69" s="345"/>
      <c r="D69" s="346"/>
      <c r="E69" s="345"/>
      <c r="F69" s="336"/>
      <c r="G69" s="356">
        <v>1</v>
      </c>
    </row>
    <row r="70" spans="1:7" ht="15" customHeight="1">
      <c r="A70" s="329">
        <v>1</v>
      </c>
      <c r="B70" s="343" t="s">
        <v>2287</v>
      </c>
      <c r="C70" s="343" t="s">
        <v>2077</v>
      </c>
      <c r="D70" s="344" t="s">
        <v>2073</v>
      </c>
      <c r="E70" s="343" t="s">
        <v>2078</v>
      </c>
      <c r="F70" s="329" t="s">
        <v>1494</v>
      </c>
      <c r="G70" s="356"/>
    </row>
    <row r="71" spans="1:7" ht="15" customHeight="1">
      <c r="A71" s="329"/>
      <c r="B71" s="343"/>
      <c r="C71" s="343"/>
      <c r="D71" s="344"/>
      <c r="E71" s="343"/>
      <c r="F71" s="329"/>
      <c r="G71" s="356"/>
    </row>
    <row r="72" spans="1:7" ht="15" customHeight="1">
      <c r="A72" s="329"/>
      <c r="B72" s="363" t="s">
        <v>2249</v>
      </c>
      <c r="C72" s="343"/>
      <c r="D72" s="344"/>
      <c r="E72" s="343"/>
      <c r="F72" s="329"/>
      <c r="G72" s="356">
        <v>1</v>
      </c>
    </row>
    <row r="73" spans="1:7" ht="15" customHeight="1">
      <c r="A73" s="197">
        <v>1</v>
      </c>
      <c r="B73" s="194" t="s">
        <v>2181</v>
      </c>
      <c r="C73" s="195" t="s">
        <v>2182</v>
      </c>
      <c r="D73" s="192" t="s">
        <v>2073</v>
      </c>
      <c r="E73" s="196" t="s">
        <v>2250</v>
      </c>
      <c r="F73" s="187" t="s">
        <v>1494</v>
      </c>
      <c r="G73" s="356"/>
    </row>
    <row r="74" spans="1:7" ht="15" customHeight="1">
      <c r="A74" s="329"/>
      <c r="B74" s="343"/>
      <c r="C74" s="343"/>
      <c r="D74" s="344"/>
      <c r="E74" s="343"/>
      <c r="F74" s="329"/>
      <c r="G74" s="356"/>
    </row>
    <row r="75" spans="1:7" ht="15" customHeight="1">
      <c r="A75" s="329"/>
      <c r="B75" s="365" t="s">
        <v>1722</v>
      </c>
      <c r="C75" s="343"/>
      <c r="D75" s="344"/>
      <c r="E75" s="343"/>
      <c r="F75" s="329"/>
      <c r="G75" s="356">
        <v>2</v>
      </c>
    </row>
    <row r="76" spans="1:9" ht="15" customHeight="1">
      <c r="A76" s="327">
        <v>1</v>
      </c>
      <c r="B76" s="328" t="s">
        <v>2103</v>
      </c>
      <c r="C76" s="328" t="s">
        <v>2104</v>
      </c>
      <c r="D76" s="342" t="s">
        <v>2073</v>
      </c>
      <c r="E76" s="341" t="s">
        <v>2105</v>
      </c>
      <c r="F76" s="360" t="s">
        <v>1494</v>
      </c>
      <c r="G76" s="356"/>
      <c r="I76" s="17" t="s">
        <v>1540</v>
      </c>
    </row>
    <row r="77" spans="1:7" ht="15" customHeight="1">
      <c r="A77" s="329">
        <v>2</v>
      </c>
      <c r="B77" s="343" t="s">
        <v>2143</v>
      </c>
      <c r="C77" s="343" t="s">
        <v>2125</v>
      </c>
      <c r="D77" s="344" t="s">
        <v>2073</v>
      </c>
      <c r="E77" s="343" t="s">
        <v>2105</v>
      </c>
      <c r="F77" s="329" t="s">
        <v>1494</v>
      </c>
      <c r="G77" s="356"/>
    </row>
    <row r="78" spans="1:7" ht="15" customHeight="1">
      <c r="A78" s="329"/>
      <c r="B78" s="343"/>
      <c r="C78" s="343"/>
      <c r="D78" s="344"/>
      <c r="E78" s="343"/>
      <c r="F78" s="329"/>
      <c r="G78" s="356"/>
    </row>
    <row r="79" spans="1:7" ht="15" customHeight="1">
      <c r="A79" s="329"/>
      <c r="B79" s="366" t="s">
        <v>1724</v>
      </c>
      <c r="C79" s="343"/>
      <c r="D79" s="344"/>
      <c r="E79" s="343"/>
      <c r="F79" s="329"/>
      <c r="G79" s="356">
        <v>1</v>
      </c>
    </row>
    <row r="80" spans="1:7" ht="15" customHeight="1">
      <c r="A80" s="329">
        <v>1</v>
      </c>
      <c r="B80" s="343" t="s">
        <v>2120</v>
      </c>
      <c r="C80" s="343" t="s">
        <v>2121</v>
      </c>
      <c r="D80" s="344" t="s">
        <v>2073</v>
      </c>
      <c r="E80" s="343" t="s">
        <v>2122</v>
      </c>
      <c r="F80" s="329" t="s">
        <v>1494</v>
      </c>
      <c r="G80" s="356"/>
    </row>
    <row r="81" spans="1:7" ht="15" customHeight="1">
      <c r="A81" s="329"/>
      <c r="B81" s="343"/>
      <c r="C81" s="343"/>
      <c r="D81" s="344"/>
      <c r="E81" s="343"/>
      <c r="F81" s="329"/>
      <c r="G81" s="356"/>
    </row>
    <row r="82" spans="1:7" ht="15" customHeight="1">
      <c r="A82" s="329"/>
      <c r="B82" s="365" t="s">
        <v>2298</v>
      </c>
      <c r="C82" s="343"/>
      <c r="D82" s="344"/>
      <c r="E82" s="343"/>
      <c r="F82" s="329"/>
      <c r="G82" s="356">
        <v>3</v>
      </c>
    </row>
    <row r="83" spans="1:7" ht="15" customHeight="1">
      <c r="A83" s="329"/>
      <c r="B83" s="363" t="s">
        <v>2297</v>
      </c>
      <c r="C83" s="343"/>
      <c r="D83" s="344"/>
      <c r="E83" s="343"/>
      <c r="F83" s="329"/>
      <c r="G83" s="356"/>
    </row>
    <row r="84" spans="1:7" ht="15" customHeight="1">
      <c r="A84" s="329">
        <v>1</v>
      </c>
      <c r="B84" s="343" t="s">
        <v>2088</v>
      </c>
      <c r="C84" s="343" t="s">
        <v>2089</v>
      </c>
      <c r="D84" s="344" t="s">
        <v>2073</v>
      </c>
      <c r="E84" s="343" t="s">
        <v>2096</v>
      </c>
      <c r="F84" s="329" t="s">
        <v>1494</v>
      </c>
      <c r="G84" s="356"/>
    </row>
    <row r="85" spans="1:7" ht="15" customHeight="1">
      <c r="A85" s="350">
        <v>2</v>
      </c>
      <c r="B85" s="347" t="s">
        <v>2090</v>
      </c>
      <c r="C85" s="347" t="s">
        <v>2091</v>
      </c>
      <c r="D85" s="348" t="s">
        <v>2073</v>
      </c>
      <c r="E85" s="349" t="s">
        <v>2096</v>
      </c>
      <c r="F85" s="358" t="s">
        <v>1494</v>
      </c>
      <c r="G85" s="356"/>
    </row>
    <row r="86" spans="1:7" ht="15" customHeight="1">
      <c r="A86" s="329">
        <v>3</v>
      </c>
      <c r="B86" s="343" t="s">
        <v>2179</v>
      </c>
      <c r="C86" s="343" t="s">
        <v>2180</v>
      </c>
      <c r="D86" s="344" t="s">
        <v>2073</v>
      </c>
      <c r="E86" s="343" t="s">
        <v>2096</v>
      </c>
      <c r="F86" s="329" t="s">
        <v>1494</v>
      </c>
      <c r="G86" s="356"/>
    </row>
    <row r="87" spans="1:7" ht="15" customHeight="1">
      <c r="A87" s="329"/>
      <c r="B87" s="343"/>
      <c r="C87" s="343"/>
      <c r="D87" s="344"/>
      <c r="E87" s="343"/>
      <c r="F87" s="329"/>
      <c r="G87" s="356"/>
    </row>
    <row r="88" spans="1:7" ht="15" customHeight="1">
      <c r="A88" s="329"/>
      <c r="B88" s="363" t="s">
        <v>1725</v>
      </c>
      <c r="C88" s="343"/>
      <c r="D88" s="344"/>
      <c r="E88" s="343"/>
      <c r="F88" s="329"/>
      <c r="G88" s="356"/>
    </row>
    <row r="89" spans="1:7" ht="15" customHeight="1">
      <c r="A89" s="327">
        <v>1</v>
      </c>
      <c r="B89" s="328" t="s">
        <v>2158</v>
      </c>
      <c r="C89" s="328" t="s">
        <v>2159</v>
      </c>
      <c r="D89" s="342" t="s">
        <v>2073</v>
      </c>
      <c r="E89" s="341" t="s">
        <v>736</v>
      </c>
      <c r="F89" s="360" t="s">
        <v>1494</v>
      </c>
      <c r="G89" s="356">
        <v>3</v>
      </c>
    </row>
    <row r="90" spans="1:10" ht="15" customHeight="1">
      <c r="A90" s="329">
        <v>2</v>
      </c>
      <c r="B90" s="343" t="s">
        <v>2160</v>
      </c>
      <c r="C90" s="343" t="s">
        <v>2161</v>
      </c>
      <c r="D90" s="344" t="s">
        <v>2073</v>
      </c>
      <c r="E90" s="343" t="s">
        <v>736</v>
      </c>
      <c r="F90" s="329" t="s">
        <v>1494</v>
      </c>
      <c r="G90" s="356"/>
      <c r="I90" s="17" t="s">
        <v>1540</v>
      </c>
      <c r="J90" s="17" t="s">
        <v>1540</v>
      </c>
    </row>
    <row r="91" spans="1:10" ht="15" customHeight="1">
      <c r="A91" s="329">
        <v>3</v>
      </c>
      <c r="B91" s="343" t="s">
        <v>2162</v>
      </c>
      <c r="C91" s="343" t="s">
        <v>2163</v>
      </c>
      <c r="D91" s="344" t="s">
        <v>2073</v>
      </c>
      <c r="E91" s="343" t="s">
        <v>736</v>
      </c>
      <c r="F91" s="329" t="s">
        <v>1494</v>
      </c>
      <c r="G91" s="356"/>
      <c r="I91" s="17"/>
      <c r="J91" s="17"/>
    </row>
    <row r="92" spans="1:10" ht="15" customHeight="1">
      <c r="A92" s="329"/>
      <c r="B92" s="343"/>
      <c r="C92" s="343"/>
      <c r="D92" s="344"/>
      <c r="E92" s="343"/>
      <c r="F92" s="329"/>
      <c r="G92" s="356"/>
      <c r="I92" s="17"/>
      <c r="J92" s="17"/>
    </row>
    <row r="93" spans="1:10" ht="15" customHeight="1">
      <c r="A93" s="329"/>
      <c r="B93" s="343"/>
      <c r="C93" s="343"/>
      <c r="D93" s="344"/>
      <c r="E93" s="343"/>
      <c r="F93" s="329"/>
      <c r="G93" s="356"/>
      <c r="I93" s="17"/>
      <c r="J93" s="17"/>
    </row>
    <row r="94" spans="1:10" ht="15" customHeight="1">
      <c r="A94" s="326"/>
      <c r="B94" s="363" t="s">
        <v>1726</v>
      </c>
      <c r="C94" s="331"/>
      <c r="D94" s="331"/>
      <c r="E94" s="331"/>
      <c r="F94" s="359"/>
      <c r="G94" s="356">
        <v>14</v>
      </c>
      <c r="I94" s="17"/>
      <c r="J94" s="17"/>
    </row>
    <row r="95" spans="1:7" ht="12.75">
      <c r="A95" s="329">
        <v>1</v>
      </c>
      <c r="B95" s="343" t="s">
        <v>2092</v>
      </c>
      <c r="C95" s="343" t="s">
        <v>2093</v>
      </c>
      <c r="D95" s="344" t="s">
        <v>2073</v>
      </c>
      <c r="E95" s="343" t="s">
        <v>258</v>
      </c>
      <c r="F95" s="329" t="s">
        <v>1494</v>
      </c>
      <c r="G95" s="356"/>
    </row>
    <row r="96" spans="1:7" ht="12.75">
      <c r="A96" s="329">
        <v>2</v>
      </c>
      <c r="B96" s="343" t="s">
        <v>2094</v>
      </c>
      <c r="C96" s="343" t="s">
        <v>2095</v>
      </c>
      <c r="D96" s="344" t="s">
        <v>2073</v>
      </c>
      <c r="E96" s="343" t="s">
        <v>258</v>
      </c>
      <c r="F96" s="329" t="s">
        <v>1494</v>
      </c>
      <c r="G96" s="356"/>
    </row>
    <row r="97" spans="1:7" ht="12.75">
      <c r="A97" s="329">
        <v>3</v>
      </c>
      <c r="B97" s="343" t="s">
        <v>2097</v>
      </c>
      <c r="C97" s="343" t="s">
        <v>2098</v>
      </c>
      <c r="D97" s="344" t="s">
        <v>2073</v>
      </c>
      <c r="E97" s="343" t="s">
        <v>258</v>
      </c>
      <c r="F97" s="329" t="s">
        <v>1494</v>
      </c>
      <c r="G97" s="356"/>
    </row>
    <row r="98" spans="1:10" ht="12.75">
      <c r="A98" s="329">
        <v>4</v>
      </c>
      <c r="B98" s="343" t="s">
        <v>2099</v>
      </c>
      <c r="C98" s="343" t="s">
        <v>2100</v>
      </c>
      <c r="D98" s="344" t="s">
        <v>2073</v>
      </c>
      <c r="E98" s="343" t="s">
        <v>258</v>
      </c>
      <c r="F98" s="329" t="s">
        <v>1494</v>
      </c>
      <c r="G98" s="356"/>
      <c r="J98" s="17" t="s">
        <v>1540</v>
      </c>
    </row>
    <row r="99" spans="1:7" ht="12.75">
      <c r="A99" s="329">
        <v>5</v>
      </c>
      <c r="B99" s="343" t="s">
        <v>2101</v>
      </c>
      <c r="C99" s="343" t="s">
        <v>2102</v>
      </c>
      <c r="D99" s="344" t="s">
        <v>2073</v>
      </c>
      <c r="E99" s="343" t="s">
        <v>258</v>
      </c>
      <c r="F99" s="329" t="s">
        <v>1494</v>
      </c>
      <c r="G99" s="356"/>
    </row>
    <row r="100" spans="1:9" ht="12.75">
      <c r="A100" s="329">
        <v>6</v>
      </c>
      <c r="B100" s="343" t="s">
        <v>2123</v>
      </c>
      <c r="C100" s="343" t="s">
        <v>2124</v>
      </c>
      <c r="D100" s="344" t="s">
        <v>2073</v>
      </c>
      <c r="E100" s="343" t="s">
        <v>258</v>
      </c>
      <c r="F100" s="329" t="s">
        <v>1494</v>
      </c>
      <c r="G100" s="356"/>
      <c r="I100" s="17" t="s">
        <v>1540</v>
      </c>
    </row>
    <row r="101" spans="1:7" ht="12.75">
      <c r="A101" s="329">
        <v>7</v>
      </c>
      <c r="B101" s="343" t="s">
        <v>2183</v>
      </c>
      <c r="C101" s="343" t="s">
        <v>2184</v>
      </c>
      <c r="D101" s="344" t="s">
        <v>1662</v>
      </c>
      <c r="E101" s="343" t="s">
        <v>258</v>
      </c>
      <c r="F101" s="329" t="s">
        <v>1494</v>
      </c>
      <c r="G101" s="356"/>
    </row>
    <row r="102" spans="1:7" ht="12.75">
      <c r="A102" s="329">
        <v>8</v>
      </c>
      <c r="B102" s="343" t="s">
        <v>2185</v>
      </c>
      <c r="C102" s="343" t="s">
        <v>2186</v>
      </c>
      <c r="D102" s="344" t="s">
        <v>1662</v>
      </c>
      <c r="E102" s="343" t="s">
        <v>258</v>
      </c>
      <c r="F102" s="329" t="s">
        <v>1494</v>
      </c>
      <c r="G102" s="356"/>
    </row>
    <row r="103" spans="1:7" ht="12.75">
      <c r="A103" s="329">
        <v>9</v>
      </c>
      <c r="B103" s="343" t="s">
        <v>2192</v>
      </c>
      <c r="C103" s="343" t="s">
        <v>2193</v>
      </c>
      <c r="D103" s="344" t="s">
        <v>1662</v>
      </c>
      <c r="E103" s="343" t="s">
        <v>258</v>
      </c>
      <c r="F103" s="329" t="s">
        <v>1494</v>
      </c>
      <c r="G103" s="356"/>
    </row>
    <row r="104" spans="1:7" ht="12.75">
      <c r="A104" s="329">
        <v>10</v>
      </c>
      <c r="B104" s="343" t="s">
        <v>2194</v>
      </c>
      <c r="C104" s="343" t="s">
        <v>2195</v>
      </c>
      <c r="D104" s="344" t="s">
        <v>1662</v>
      </c>
      <c r="E104" s="343" t="s">
        <v>258</v>
      </c>
      <c r="F104" s="329" t="s">
        <v>1494</v>
      </c>
      <c r="G104" s="356"/>
    </row>
    <row r="105" spans="1:10" ht="12.75">
      <c r="A105" s="329">
        <v>11</v>
      </c>
      <c r="B105" s="343" t="s">
        <v>2196</v>
      </c>
      <c r="C105" s="343" t="s">
        <v>2197</v>
      </c>
      <c r="D105" s="344" t="s">
        <v>1662</v>
      </c>
      <c r="E105" s="343" t="s">
        <v>258</v>
      </c>
      <c r="F105" s="329" t="s">
        <v>1494</v>
      </c>
      <c r="G105" s="356"/>
      <c r="J105" s="17" t="s">
        <v>1540</v>
      </c>
    </row>
    <row r="106" spans="1:7" ht="12.75">
      <c r="A106" s="329">
        <v>12</v>
      </c>
      <c r="B106" s="343" t="s">
        <v>2198</v>
      </c>
      <c r="C106" s="343" t="s">
        <v>2199</v>
      </c>
      <c r="D106" s="344" t="s">
        <v>1662</v>
      </c>
      <c r="E106" s="343" t="s">
        <v>258</v>
      </c>
      <c r="F106" s="329" t="s">
        <v>1494</v>
      </c>
      <c r="G106" s="356"/>
    </row>
    <row r="107" spans="1:7" ht="12.75">
      <c r="A107" s="329">
        <v>13</v>
      </c>
      <c r="B107" s="343" t="s">
        <v>2223</v>
      </c>
      <c r="C107" s="343" t="s">
        <v>2224</v>
      </c>
      <c r="D107" s="344" t="s">
        <v>1662</v>
      </c>
      <c r="E107" s="343" t="s">
        <v>258</v>
      </c>
      <c r="F107" s="329" t="s">
        <v>1494</v>
      </c>
      <c r="G107" s="356"/>
    </row>
    <row r="108" spans="1:7" ht="12.75">
      <c r="A108" s="329">
        <v>14</v>
      </c>
      <c r="B108" s="343" t="s">
        <v>2225</v>
      </c>
      <c r="C108" s="343" t="s">
        <v>2226</v>
      </c>
      <c r="D108" s="344" t="s">
        <v>1662</v>
      </c>
      <c r="E108" s="343" t="s">
        <v>258</v>
      </c>
      <c r="F108" s="329" t="s">
        <v>1494</v>
      </c>
      <c r="G108" s="356"/>
    </row>
    <row r="109" spans="1:7" ht="12.75">
      <c r="A109" s="329"/>
      <c r="B109" s="343"/>
      <c r="C109" s="343"/>
      <c r="D109" s="344"/>
      <c r="E109" s="343"/>
      <c r="F109" s="329"/>
      <c r="G109" s="356"/>
    </row>
    <row r="110" spans="1:7" ht="14.25">
      <c r="A110" s="336"/>
      <c r="B110" s="364" t="s">
        <v>2258</v>
      </c>
      <c r="C110" s="345"/>
      <c r="D110" s="346"/>
      <c r="E110" s="345"/>
      <c r="F110" s="336"/>
      <c r="G110" s="356">
        <v>1</v>
      </c>
    </row>
    <row r="111" spans="1:7" ht="12.75">
      <c r="A111" s="329">
        <v>1</v>
      </c>
      <c r="B111" s="343" t="s">
        <v>2216</v>
      </c>
      <c r="C111" s="343" t="s">
        <v>2218</v>
      </c>
      <c r="D111" s="344" t="s">
        <v>2073</v>
      </c>
      <c r="E111" s="343" t="s">
        <v>2217</v>
      </c>
      <c r="F111" s="329" t="s">
        <v>1494</v>
      </c>
      <c r="G111" s="356"/>
    </row>
    <row r="112" spans="1:7" ht="12.75">
      <c r="A112" s="337"/>
      <c r="B112" s="343"/>
      <c r="C112" s="343"/>
      <c r="D112" s="344"/>
      <c r="E112" s="343"/>
      <c r="F112" s="329"/>
      <c r="G112" s="356"/>
    </row>
    <row r="113" spans="1:7" ht="14.25">
      <c r="A113" s="337"/>
      <c r="B113" s="363" t="s">
        <v>2266</v>
      </c>
      <c r="C113" s="343"/>
      <c r="D113" s="344"/>
      <c r="E113" s="343"/>
      <c r="F113" s="329"/>
      <c r="G113" s="356"/>
    </row>
    <row r="114" spans="1:7" ht="15" customHeight="1">
      <c r="A114" s="329">
        <v>1</v>
      </c>
      <c r="B114" s="343" t="s">
        <v>2210</v>
      </c>
      <c r="C114" s="343" t="s">
        <v>2211</v>
      </c>
      <c r="D114" s="344" t="s">
        <v>2073</v>
      </c>
      <c r="E114" s="343" t="s">
        <v>2268</v>
      </c>
      <c r="F114" s="329" t="s">
        <v>1494</v>
      </c>
      <c r="G114" s="356">
        <v>5</v>
      </c>
    </row>
    <row r="115" spans="1:7" ht="15" customHeight="1">
      <c r="A115" s="329">
        <v>2</v>
      </c>
      <c r="B115" s="343" t="s">
        <v>2212</v>
      </c>
      <c r="C115" s="343" t="s">
        <v>2213</v>
      </c>
      <c r="D115" s="344" t="s">
        <v>2073</v>
      </c>
      <c r="E115" s="343" t="s">
        <v>882</v>
      </c>
      <c r="F115" s="329" t="s">
        <v>1494</v>
      </c>
      <c r="G115" s="356"/>
    </row>
    <row r="116" spans="1:7" ht="15" customHeight="1">
      <c r="A116" s="329">
        <v>3</v>
      </c>
      <c r="B116" s="343" t="s">
        <v>2214</v>
      </c>
      <c r="C116" s="343" t="s">
        <v>2215</v>
      </c>
      <c r="D116" s="344" t="s">
        <v>2073</v>
      </c>
      <c r="E116" s="343" t="s">
        <v>736</v>
      </c>
      <c r="F116" s="329" t="s">
        <v>1494</v>
      </c>
      <c r="G116" s="356"/>
    </row>
    <row r="117" spans="1:7" ht="15" customHeight="1">
      <c r="A117" s="329">
        <v>4</v>
      </c>
      <c r="B117" s="343" t="s">
        <v>2219</v>
      </c>
      <c r="C117" s="343" t="s">
        <v>2220</v>
      </c>
      <c r="D117" s="344" t="s">
        <v>2073</v>
      </c>
      <c r="E117" s="343" t="s">
        <v>882</v>
      </c>
      <c r="F117" s="329" t="s">
        <v>1494</v>
      </c>
      <c r="G117" s="356"/>
    </row>
    <row r="118" spans="1:7" ht="15" customHeight="1">
      <c r="A118" s="329">
        <v>5</v>
      </c>
      <c r="B118" s="343" t="s">
        <v>2221</v>
      </c>
      <c r="C118" s="343" t="s">
        <v>2222</v>
      </c>
      <c r="D118" s="344" t="s">
        <v>2073</v>
      </c>
      <c r="E118" s="343" t="s">
        <v>736</v>
      </c>
      <c r="F118" s="329" t="s">
        <v>1494</v>
      </c>
      <c r="G118" s="356"/>
    </row>
    <row r="119" spans="1:7" ht="13.5" thickBot="1">
      <c r="A119" s="351"/>
      <c r="B119" s="332"/>
      <c r="C119" s="332"/>
      <c r="D119" s="332"/>
      <c r="E119" s="332"/>
      <c r="F119" s="332"/>
      <c r="G119" s="357">
        <f>SUM(G7:G115)</f>
        <v>71</v>
      </c>
    </row>
    <row r="120" spans="1:6" ht="13.5" thickTop="1">
      <c r="A120" s="333"/>
      <c r="B120" s="333"/>
      <c r="C120" s="333"/>
      <c r="D120" s="333"/>
      <c r="E120" s="333"/>
      <c r="F120" s="333"/>
    </row>
    <row r="122" spans="2:13" ht="15">
      <c r="B122" s="334"/>
      <c r="C122" s="334"/>
      <c r="D122" s="481" t="s">
        <v>2288</v>
      </c>
      <c r="E122" s="481"/>
      <c r="F122" s="481"/>
      <c r="G122" s="353"/>
      <c r="H122" s="334"/>
      <c r="I122" s="334"/>
      <c r="J122" s="334"/>
      <c r="K122" s="334"/>
      <c r="L122" s="334"/>
      <c r="M122" s="334"/>
    </row>
    <row r="123" spans="2:13" ht="15">
      <c r="B123" s="334"/>
      <c r="C123" s="334"/>
      <c r="D123" s="481" t="s">
        <v>1213</v>
      </c>
      <c r="E123" s="481"/>
      <c r="F123" s="481"/>
      <c r="G123" s="353"/>
      <c r="H123" s="334"/>
      <c r="I123" s="334"/>
      <c r="J123" s="334"/>
      <c r="K123" s="334"/>
      <c r="L123" s="334"/>
      <c r="M123" s="334"/>
    </row>
    <row r="124" spans="2:13" ht="15">
      <c r="B124" s="334"/>
      <c r="C124" s="334"/>
      <c r="D124" s="481" t="s">
        <v>803</v>
      </c>
      <c r="E124" s="481"/>
      <c r="F124" s="481"/>
      <c r="G124" s="353"/>
      <c r="H124" s="334"/>
      <c r="I124" s="334"/>
      <c r="J124" s="334"/>
      <c r="K124" s="334"/>
      <c r="L124" s="334"/>
      <c r="M124" s="334"/>
    </row>
    <row r="125" spans="2:13" ht="15">
      <c r="B125" s="265"/>
      <c r="C125" s="265"/>
      <c r="D125" s="265"/>
      <c r="E125" s="265"/>
      <c r="F125" s="265"/>
      <c r="G125" s="353"/>
      <c r="H125" s="265"/>
      <c r="I125" s="265"/>
      <c r="J125" s="265"/>
      <c r="K125" s="265"/>
      <c r="L125" s="265"/>
      <c r="M125" s="265"/>
    </row>
    <row r="126" spans="2:13" ht="15">
      <c r="B126" s="265"/>
      <c r="C126" s="265"/>
      <c r="D126" s="265"/>
      <c r="E126" s="265"/>
      <c r="F126" s="265"/>
      <c r="G126" s="353"/>
      <c r="H126" s="265"/>
      <c r="I126" s="265"/>
      <c r="J126" s="265"/>
      <c r="K126" s="265"/>
      <c r="L126" s="265"/>
      <c r="M126" s="265"/>
    </row>
    <row r="127" spans="2:13" ht="15">
      <c r="B127" s="335"/>
      <c r="C127" s="335"/>
      <c r="D127" s="335"/>
      <c r="E127" s="335"/>
      <c r="F127" s="335"/>
      <c r="G127" s="354"/>
      <c r="H127" s="335"/>
      <c r="I127" s="335"/>
      <c r="J127" s="335"/>
      <c r="K127" s="335"/>
      <c r="L127" s="335"/>
      <c r="M127" s="335"/>
    </row>
    <row r="128" spans="2:13" ht="15">
      <c r="B128" s="334"/>
      <c r="C128" s="334"/>
      <c r="D128" s="482" t="s">
        <v>1214</v>
      </c>
      <c r="E128" s="482"/>
      <c r="F128" s="482"/>
      <c r="G128" s="353"/>
      <c r="H128" s="334"/>
      <c r="I128" s="334"/>
      <c r="J128" s="334"/>
      <c r="K128" s="334"/>
      <c r="L128" s="334"/>
      <c r="M128" s="334"/>
    </row>
    <row r="129" spans="2:13" ht="15">
      <c r="B129" s="334"/>
      <c r="C129" s="334"/>
      <c r="D129" s="481" t="s">
        <v>1935</v>
      </c>
      <c r="E129" s="481"/>
      <c r="F129" s="481"/>
      <c r="G129" s="353"/>
      <c r="H129" s="334"/>
      <c r="I129" s="334"/>
      <c r="J129" s="334"/>
      <c r="K129" s="334"/>
      <c r="L129" s="334"/>
      <c r="M129" s="334"/>
    </row>
    <row r="130" spans="4:6" ht="15">
      <c r="D130" s="481" t="s">
        <v>1123</v>
      </c>
      <c r="E130" s="481"/>
      <c r="F130" s="481"/>
    </row>
  </sheetData>
  <sheetProtection/>
  <mergeCells count="15">
    <mergeCell ref="A5:A6"/>
    <mergeCell ref="B5:B6"/>
    <mergeCell ref="C5:C6"/>
    <mergeCell ref="D5:D6"/>
    <mergeCell ref="E5:E6"/>
    <mergeCell ref="F5:F6"/>
    <mergeCell ref="B1:F1"/>
    <mergeCell ref="B2:F2"/>
    <mergeCell ref="B3:F3"/>
    <mergeCell ref="D130:F130"/>
    <mergeCell ref="D122:F122"/>
    <mergeCell ref="D123:F123"/>
    <mergeCell ref="D124:F124"/>
    <mergeCell ref="D128:F128"/>
    <mergeCell ref="D129:F129"/>
  </mergeCells>
  <printOptions/>
  <pageMargins left="2.04" right="0.7086614173228347" top="0.7480314960629921" bottom="0.7480314960629921" header="0.31496062992125984" footer="0.31496062992125984"/>
  <pageSetup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J34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4.8515625" style="0" customWidth="1"/>
    <col min="2" max="2" width="37.00390625" style="0" customWidth="1"/>
    <col min="3" max="3" width="29.00390625" style="0" customWidth="1"/>
    <col min="4" max="4" width="27.00390625" style="0" customWidth="1"/>
  </cols>
  <sheetData>
    <row r="3" spans="1:10" ht="15.75">
      <c r="A3" s="505" t="s">
        <v>2053</v>
      </c>
      <c r="B3" s="505"/>
      <c r="C3" s="505"/>
      <c r="D3" s="505"/>
      <c r="E3" s="284"/>
      <c r="F3" s="284"/>
      <c r="G3" s="284"/>
      <c r="H3" s="284"/>
      <c r="I3" s="284"/>
      <c r="J3" s="284"/>
    </row>
    <row r="4" spans="1:10" ht="15.75">
      <c r="A4" s="504" t="s">
        <v>2054</v>
      </c>
      <c r="B4" s="504"/>
      <c r="C4" s="504"/>
      <c r="D4" s="504"/>
      <c r="E4" s="284"/>
      <c r="F4" s="284"/>
      <c r="G4" s="284"/>
      <c r="H4" s="284"/>
      <c r="I4" s="284"/>
      <c r="J4" s="284"/>
    </row>
    <row r="5" spans="1:5" ht="15">
      <c r="A5" s="503" t="s">
        <v>2046</v>
      </c>
      <c r="B5" s="503"/>
      <c r="C5" s="503"/>
      <c r="D5" s="503"/>
      <c r="E5" s="4"/>
    </row>
    <row r="6" spans="1:5" ht="13.5" thickBot="1">
      <c r="A6" s="285"/>
      <c r="B6" s="285"/>
      <c r="C6" s="285"/>
      <c r="D6" s="285"/>
      <c r="E6" s="4"/>
    </row>
    <row r="7" spans="1:4" ht="24.75" customHeight="1" thickBot="1">
      <c r="A7" s="307" t="s">
        <v>773</v>
      </c>
      <c r="B7" s="307" t="s">
        <v>2050</v>
      </c>
      <c r="C7" s="307" t="s">
        <v>2051</v>
      </c>
      <c r="D7" s="307" t="s">
        <v>2052</v>
      </c>
    </row>
    <row r="8" spans="1:4" ht="19.5" customHeight="1">
      <c r="A8" s="296">
        <v>1</v>
      </c>
      <c r="B8" s="301" t="s">
        <v>1798</v>
      </c>
      <c r="C8" s="306" t="s">
        <v>2059</v>
      </c>
      <c r="D8" s="304" t="s">
        <v>2055</v>
      </c>
    </row>
    <row r="9" spans="1:4" ht="19.5" customHeight="1">
      <c r="A9" s="297">
        <v>2</v>
      </c>
      <c r="B9" s="298" t="s">
        <v>812</v>
      </c>
      <c r="C9" s="305" t="s">
        <v>2059</v>
      </c>
      <c r="D9" s="302" t="s">
        <v>2055</v>
      </c>
    </row>
    <row r="10" spans="1:4" ht="19.5" customHeight="1">
      <c r="A10" s="297">
        <v>3</v>
      </c>
      <c r="B10" s="299" t="s">
        <v>764</v>
      </c>
      <c r="C10" s="305" t="s">
        <v>2059</v>
      </c>
      <c r="D10" s="302" t="s">
        <v>2055</v>
      </c>
    </row>
    <row r="11" spans="1:4" ht="19.5" customHeight="1">
      <c r="A11" s="297">
        <v>4</v>
      </c>
      <c r="B11" s="298" t="s">
        <v>823</v>
      </c>
      <c r="C11" s="305" t="s">
        <v>2059</v>
      </c>
      <c r="D11" s="302" t="s">
        <v>2055</v>
      </c>
    </row>
    <row r="12" spans="1:4" ht="19.5" customHeight="1">
      <c r="A12" s="297">
        <v>6</v>
      </c>
      <c r="B12" s="298" t="s">
        <v>1033</v>
      </c>
      <c r="C12" s="305" t="s">
        <v>2059</v>
      </c>
      <c r="D12" s="302" t="s">
        <v>2055</v>
      </c>
    </row>
    <row r="13" spans="1:4" ht="19.5" customHeight="1">
      <c r="A13" s="297">
        <v>7</v>
      </c>
      <c r="B13" s="298" t="s">
        <v>1396</v>
      </c>
      <c r="C13" s="305" t="s">
        <v>2059</v>
      </c>
      <c r="D13" s="302" t="s">
        <v>2055</v>
      </c>
    </row>
    <row r="14" spans="1:4" ht="19.5" customHeight="1">
      <c r="A14" s="297">
        <v>8</v>
      </c>
      <c r="B14" s="298" t="s">
        <v>212</v>
      </c>
      <c r="C14" s="305" t="s">
        <v>2059</v>
      </c>
      <c r="D14" s="302" t="s">
        <v>2055</v>
      </c>
    </row>
    <row r="15" spans="1:4" ht="19.5" customHeight="1">
      <c r="A15" s="297">
        <v>9</v>
      </c>
      <c r="B15" s="298" t="s">
        <v>1961</v>
      </c>
      <c r="C15" s="305" t="s">
        <v>2060</v>
      </c>
      <c r="D15" s="302" t="s">
        <v>2058</v>
      </c>
    </row>
    <row r="16" spans="1:4" ht="19.5" customHeight="1">
      <c r="A16" s="297">
        <v>10</v>
      </c>
      <c r="B16" s="300" t="s">
        <v>1954</v>
      </c>
      <c r="C16" s="305" t="s">
        <v>2061</v>
      </c>
      <c r="D16" s="302" t="s">
        <v>2055</v>
      </c>
    </row>
    <row r="17" spans="1:4" ht="19.5" customHeight="1">
      <c r="A17" s="297">
        <v>11</v>
      </c>
      <c r="B17" s="298" t="s">
        <v>1875</v>
      </c>
      <c r="C17" s="305" t="s">
        <v>2062</v>
      </c>
      <c r="D17" s="302" t="s">
        <v>2055</v>
      </c>
    </row>
    <row r="18" spans="1:4" ht="19.5" customHeight="1">
      <c r="A18" s="297">
        <v>12</v>
      </c>
      <c r="B18" s="298" t="s">
        <v>262</v>
      </c>
      <c r="C18" s="305" t="s">
        <v>2059</v>
      </c>
      <c r="D18" s="302" t="s">
        <v>2055</v>
      </c>
    </row>
    <row r="19" spans="1:4" ht="19.5" customHeight="1">
      <c r="A19" s="297">
        <v>13</v>
      </c>
      <c r="B19" s="300" t="s">
        <v>1365</v>
      </c>
      <c r="C19" s="305" t="s">
        <v>2059</v>
      </c>
      <c r="D19" s="302" t="s">
        <v>2055</v>
      </c>
    </row>
    <row r="20" spans="1:4" ht="19.5" customHeight="1">
      <c r="A20" s="297">
        <v>14</v>
      </c>
      <c r="B20" s="298" t="s">
        <v>2056</v>
      </c>
      <c r="C20" s="305" t="s">
        <v>2063</v>
      </c>
      <c r="D20" s="302" t="s">
        <v>2055</v>
      </c>
    </row>
    <row r="21" spans="1:4" ht="19.5" customHeight="1">
      <c r="A21" s="297">
        <v>15</v>
      </c>
      <c r="B21" s="298" t="s">
        <v>2057</v>
      </c>
      <c r="C21" s="305" t="s">
        <v>2064</v>
      </c>
      <c r="D21" s="302" t="s">
        <v>2055</v>
      </c>
    </row>
    <row r="22" spans="1:4" ht="19.5" customHeight="1">
      <c r="A22" s="297">
        <v>16</v>
      </c>
      <c r="B22" s="298" t="s">
        <v>675</v>
      </c>
      <c r="C22" s="305" t="s">
        <v>2059</v>
      </c>
      <c r="D22" s="302" t="s">
        <v>2055</v>
      </c>
    </row>
    <row r="23" spans="1:4" ht="19.5" customHeight="1">
      <c r="A23" s="297">
        <v>17</v>
      </c>
      <c r="B23" s="298" t="s">
        <v>160</v>
      </c>
      <c r="C23" s="305" t="s">
        <v>2059</v>
      </c>
      <c r="D23" s="302" t="s">
        <v>2055</v>
      </c>
    </row>
    <row r="24" spans="1:4" ht="19.5" customHeight="1">
      <c r="A24" s="297">
        <v>18</v>
      </c>
      <c r="B24" s="298" t="s">
        <v>162</v>
      </c>
      <c r="C24" s="305" t="s">
        <v>2059</v>
      </c>
      <c r="D24" s="302" t="s">
        <v>2055</v>
      </c>
    </row>
    <row r="25" spans="1:9" ht="19.5" customHeight="1">
      <c r="A25" s="297">
        <v>19</v>
      </c>
      <c r="B25" s="298" t="s">
        <v>1443</v>
      </c>
      <c r="C25" s="305" t="s">
        <v>2059</v>
      </c>
      <c r="D25" s="302" t="s">
        <v>2055</v>
      </c>
      <c r="I25" s="17" t="s">
        <v>1540</v>
      </c>
    </row>
    <row r="26" spans="1:4" ht="19.5" customHeight="1">
      <c r="A26" s="297">
        <v>20</v>
      </c>
      <c r="B26" s="298" t="s">
        <v>1445</v>
      </c>
      <c r="C26" s="305" t="s">
        <v>2059</v>
      </c>
      <c r="D26" s="302" t="s">
        <v>2055</v>
      </c>
    </row>
    <row r="27" spans="1:8" ht="19.5" customHeight="1">
      <c r="A27" s="302">
        <v>21</v>
      </c>
      <c r="B27" s="168" t="s">
        <v>1313</v>
      </c>
      <c r="C27" s="305" t="s">
        <v>2059</v>
      </c>
      <c r="D27" s="302" t="s">
        <v>2055</v>
      </c>
      <c r="H27" s="17" t="s">
        <v>1540</v>
      </c>
    </row>
    <row r="28" spans="1:9" ht="19.5" customHeight="1">
      <c r="A28" s="302">
        <v>22</v>
      </c>
      <c r="B28" s="168" t="s">
        <v>2065</v>
      </c>
      <c r="C28" s="305" t="s">
        <v>2066</v>
      </c>
      <c r="D28" s="302" t="s">
        <v>2055</v>
      </c>
      <c r="I28" s="17" t="s">
        <v>1540</v>
      </c>
    </row>
    <row r="29" spans="1:4" ht="19.5" customHeight="1">
      <c r="A29" s="302">
        <v>23</v>
      </c>
      <c r="B29" s="168" t="s">
        <v>1848</v>
      </c>
      <c r="C29" s="305" t="s">
        <v>2067</v>
      </c>
      <c r="D29" s="302" t="s">
        <v>2055</v>
      </c>
    </row>
    <row r="30" spans="1:4" ht="19.5" customHeight="1">
      <c r="A30" s="302">
        <v>24</v>
      </c>
      <c r="B30" s="303" t="s">
        <v>1205</v>
      </c>
      <c r="C30" s="305" t="s">
        <v>2059</v>
      </c>
      <c r="D30" s="302" t="s">
        <v>2055</v>
      </c>
    </row>
    <row r="31" spans="1:4" ht="19.5" customHeight="1">
      <c r="A31" s="302">
        <v>25</v>
      </c>
      <c r="B31" s="303" t="s">
        <v>82</v>
      </c>
      <c r="C31" s="305" t="s">
        <v>2059</v>
      </c>
      <c r="D31" s="302" t="s">
        <v>2055</v>
      </c>
    </row>
    <row r="32" spans="1:4" ht="19.5" customHeight="1">
      <c r="A32" s="291"/>
      <c r="B32" s="290"/>
      <c r="C32" s="294"/>
      <c r="D32" s="295"/>
    </row>
    <row r="33" spans="1:4" ht="19.5" customHeight="1">
      <c r="A33" s="288"/>
      <c r="B33" s="286"/>
      <c r="C33" s="287"/>
      <c r="D33" s="293"/>
    </row>
    <row r="34" spans="1:4" ht="19.5" customHeight="1" thickBot="1">
      <c r="A34" s="289"/>
      <c r="B34" s="292"/>
      <c r="C34" s="289"/>
      <c r="D34" s="289"/>
    </row>
  </sheetData>
  <sheetProtection/>
  <mergeCells count="3">
    <mergeCell ref="A5:D5"/>
    <mergeCell ref="A4:D4"/>
    <mergeCell ref="A3:D3"/>
  </mergeCells>
  <printOptions/>
  <pageMargins left="0.7" right="0.28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</dc:creator>
  <cp:keywords/>
  <dc:description/>
  <cp:lastModifiedBy>COMPPAQ PRESARIO</cp:lastModifiedBy>
  <cp:lastPrinted>2018-08-21T02:05:49Z</cp:lastPrinted>
  <dcterms:created xsi:type="dcterms:W3CDTF">2003-05-10T06:53:06Z</dcterms:created>
  <dcterms:modified xsi:type="dcterms:W3CDTF">2018-08-24T06:26:57Z</dcterms:modified>
  <cp:category/>
  <cp:version/>
  <cp:contentType/>
  <cp:contentStatus/>
</cp:coreProperties>
</file>