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ARUS KAS" sheetId="1" r:id="rId1"/>
  </sheets>
  <definedNames>
    <definedName name="_xlnm.Print_Area" localSheetId="0">'ARUS KAS'!$A$1:$L$90</definedName>
  </definedNames>
  <calcPr calcId="124519"/>
</workbook>
</file>

<file path=xl/calcChain.xml><?xml version="1.0" encoding="utf-8"?>
<calcChain xmlns="http://schemas.openxmlformats.org/spreadsheetml/2006/main">
  <c r="E76" i="1"/>
  <c r="E68"/>
  <c r="E61"/>
  <c r="E55"/>
  <c r="E43"/>
  <c r="E33"/>
  <c r="E19"/>
  <c r="E20" s="1"/>
  <c r="E15"/>
  <c r="E22" l="1"/>
  <c r="E45"/>
  <c r="E63"/>
  <c r="E78"/>
  <c r="E80" l="1"/>
  <c r="E82" s="1"/>
</calcChain>
</file>

<file path=xl/sharedStrings.xml><?xml version="1.0" encoding="utf-8"?>
<sst xmlns="http://schemas.openxmlformats.org/spreadsheetml/2006/main" count="104" uniqueCount="65">
  <si>
    <t>LAPORAN ARUS KAS</t>
  </si>
  <si>
    <t>NO</t>
  </si>
  <si>
    <t>URAIAN</t>
  </si>
  <si>
    <t xml:space="preserve"> 2014</t>
  </si>
  <si>
    <t>A.</t>
  </si>
  <si>
    <t>ARUS KAS DARI AKTIVITAS OPERASI</t>
  </si>
  <si>
    <t xml:space="preserve">Arus Masuk Kas </t>
  </si>
  <si>
    <t>1.</t>
  </si>
  <si>
    <t>Lain-lain PAD yang sah</t>
  </si>
  <si>
    <t>2.</t>
  </si>
  <si>
    <t xml:space="preserve">Pendapatan Hibah </t>
  </si>
  <si>
    <t>3.</t>
  </si>
  <si>
    <t xml:space="preserve">Pendapatan Lainnya </t>
  </si>
  <si>
    <t xml:space="preserve">Jumlah Arus Masuk Kas  </t>
  </si>
  <si>
    <t>Arus Keluar Kas</t>
  </si>
  <si>
    <t xml:space="preserve">Belanja Pegawai </t>
  </si>
  <si>
    <t xml:space="preserve">Belanja Barang dan Jasa </t>
  </si>
  <si>
    <t xml:space="preserve">Jumlah Arus Keluar Kas  </t>
  </si>
  <si>
    <t xml:space="preserve">Arus Kas Bersih dari Aktivitas Operasi </t>
  </si>
  <si>
    <t>B.</t>
  </si>
  <si>
    <t>ARUS KAS DARI AKTIVITAS INVESTASI</t>
  </si>
  <si>
    <t xml:space="preserve">Pendapatan Penjualan atas Tanah </t>
  </si>
  <si>
    <t xml:space="preserve">Pendapatan Penjualan atas Peralatan dan Mesin </t>
  </si>
  <si>
    <t xml:space="preserve">Pendapatan Penjualan atas Gedung dan Bangunan </t>
  </si>
  <si>
    <t>4.</t>
  </si>
  <si>
    <t xml:space="preserve">Pendapatan Penjualan atas Jalan, Irigasi dan Jaringan </t>
  </si>
  <si>
    <t>5.</t>
  </si>
  <si>
    <t xml:space="preserve">Pendapatan Penjualan atas Aset Tetap Lainnya </t>
  </si>
  <si>
    <t>6.</t>
  </si>
  <si>
    <t>Pendapatan Penjualan atas Aset Lainnya</t>
  </si>
  <si>
    <t>7.</t>
  </si>
  <si>
    <t>Pendapatan Hibah (Aset Tetap)</t>
  </si>
  <si>
    <t xml:space="preserve">Belanja Tanah </t>
  </si>
  <si>
    <t xml:space="preserve">Belanja Peralatan dan Mesin </t>
  </si>
  <si>
    <t xml:space="preserve">Belanja Gedung dan Bangunan </t>
  </si>
  <si>
    <t xml:space="preserve">Belanja Jalan, Irigasi dan Jaringan </t>
  </si>
  <si>
    <t xml:space="preserve">Belanja Aset Tetap Lainnya </t>
  </si>
  <si>
    <t xml:space="preserve">Belanja Konstruksi Dalam Pengerjaan </t>
  </si>
  <si>
    <t>Belanja Aset Tidak Berwujud</t>
  </si>
  <si>
    <t xml:space="preserve">Arus Kas Bersih dari Aktivitas Investasi Aset Non Keuangan </t>
  </si>
  <si>
    <t>C.</t>
  </si>
  <si>
    <t>ARUS KAS DARI AKTIVITAS PENDANAA</t>
  </si>
  <si>
    <t>Pencairan Dana Subsidi APBD</t>
  </si>
  <si>
    <t xml:space="preserve">Penerimaan Uang Muka Pasien </t>
  </si>
  <si>
    <t>Penerimaan Pemindahbukuan JP</t>
  </si>
  <si>
    <t>Penerimaan Pembiayaan Daerah</t>
  </si>
  <si>
    <t>Penerimaan Pinjaman Pihak Ketiga</t>
  </si>
  <si>
    <t>Pelunasan Piutang Pihak Ketiga</t>
  </si>
  <si>
    <t>Pengeluaran Pembiayaan Daerah</t>
  </si>
  <si>
    <t>Pembayaran Pinjaman Pihak Ketiga</t>
  </si>
  <si>
    <t>Pemberian Piutang Pihak Ketiga</t>
  </si>
  <si>
    <t>Arus Kas Bersih dari Aktivitas Pembiayaan</t>
  </si>
  <si>
    <t>D.</t>
  </si>
  <si>
    <t>ARUS KAS DARI AKTIVITAS NON ANGGARAN</t>
  </si>
  <si>
    <t xml:space="preserve">Penerimaan Perhitungan Fihak Ketiga </t>
  </si>
  <si>
    <t xml:space="preserve">Pengeluaran Perhitungan Fihak Ketiga </t>
  </si>
  <si>
    <t>Setor ke Kasda Pengembalian Dana Subsidi APBD</t>
  </si>
  <si>
    <t>Setor Ke Kasda Provinsi Jateng (dari Kas BLUD)</t>
  </si>
  <si>
    <t>Setor Ke Kasda Provinsi Jateng (Sisa Uang Persediaan)</t>
  </si>
  <si>
    <t>Lalu Lintas Kas Bank Antar Tahun</t>
  </si>
  <si>
    <t>Arus Kas Bersih dari Aktivitas Non Anggaran</t>
  </si>
  <si>
    <t>KENAIKAN (PENURUNAN) BERSIH KAS</t>
  </si>
  <si>
    <t>KAS DAN SETARA KAS AWAL</t>
  </si>
  <si>
    <t>JUMLAH SALDO KAS</t>
  </si>
  <si>
    <t>UNTUK TAHUN YANG BERAKHIR SAMPAI DENGAN 31 DESEMBER 2014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</si>
</sst>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??_-;_-@_-"/>
  </numFmts>
  <fonts count="15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Tahoma"/>
      <family val="2"/>
    </font>
    <font>
      <sz val="12"/>
      <name val="Verdana"/>
      <family val="2"/>
    </font>
    <font>
      <sz val="12"/>
      <name val="Helv"/>
      <family val="2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9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</cellStyleXfs>
  <cellXfs count="103">
    <xf numFmtId="0" fontId="0" fillId="0" borderId="0" xfId="0"/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Border="1"/>
    <xf numFmtId="41" fontId="12" fillId="0" borderId="0" xfId="0" applyNumberFormat="1" applyFont="1" applyBorder="1"/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" fontId="3" fillId="2" borderId="5" xfId="0" quotePrefix="1" applyNumberFormat="1" applyFont="1" applyFill="1" applyBorder="1" applyAlignment="1">
      <alignment horizontal="center"/>
    </xf>
    <xf numFmtId="17" fontId="3" fillId="0" borderId="4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1" fontId="3" fillId="2" borderId="6" xfId="2" applyFont="1" applyFill="1" applyBorder="1" applyAlignment="1">
      <alignment horizontal="center"/>
    </xf>
    <xf numFmtId="41" fontId="3" fillId="0" borderId="4" xfId="2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4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41" fontId="3" fillId="2" borderId="9" xfId="2" applyFont="1" applyFill="1" applyBorder="1"/>
    <xf numFmtId="41" fontId="3" fillId="0" borderId="4" xfId="2" applyFont="1" applyFill="1" applyBorder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41" fontId="3" fillId="0" borderId="12" xfId="2" applyFont="1" applyFill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41" fontId="12" fillId="0" borderId="15" xfId="2" applyFont="1" applyFill="1" applyBorder="1"/>
    <xf numFmtId="41" fontId="12" fillId="0" borderId="4" xfId="2" applyFont="1" applyFill="1" applyBorder="1"/>
    <xf numFmtId="0" fontId="3" fillId="0" borderId="0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41" fontId="3" fillId="0" borderId="15" xfId="2" applyFont="1" applyFill="1" applyBorder="1"/>
    <xf numFmtId="41" fontId="3" fillId="0" borderId="15" xfId="2" applyFont="1" applyBorder="1"/>
    <xf numFmtId="0" fontId="3" fillId="0" borderId="0" xfId="0" applyFont="1" applyFill="1" applyBorder="1"/>
    <xf numFmtId="41" fontId="12" fillId="0" borderId="15" xfId="2" applyFont="1" applyBorder="1"/>
    <xf numFmtId="0" fontId="12" fillId="3" borderId="0" xfId="0" applyFont="1" applyFill="1" applyBorder="1"/>
    <xf numFmtId="0" fontId="12" fillId="3" borderId="15" xfId="0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41" fontId="12" fillId="3" borderId="15" xfId="2" applyFont="1" applyFill="1" applyBorder="1"/>
    <xf numFmtId="0" fontId="12" fillId="4" borderId="0" xfId="0" applyFont="1" applyFill="1" applyBorder="1"/>
    <xf numFmtId="0" fontId="3" fillId="0" borderId="18" xfId="0" applyFont="1" applyBorder="1"/>
    <xf numFmtId="0" fontId="3" fillId="0" borderId="19" xfId="0" applyFont="1" applyBorder="1" applyAlignment="1"/>
    <xf numFmtId="0" fontId="3" fillId="0" borderId="20" xfId="0" applyFont="1" applyBorder="1" applyAlignment="1"/>
    <xf numFmtId="41" fontId="3" fillId="0" borderId="18" xfId="2" applyFont="1" applyFill="1" applyBorder="1"/>
    <xf numFmtId="0" fontId="3" fillId="2" borderId="9" xfId="0" applyFont="1" applyFill="1" applyBorder="1"/>
    <xf numFmtId="0" fontId="12" fillId="0" borderId="12" xfId="0" applyFont="1" applyBorder="1"/>
    <xf numFmtId="0" fontId="12" fillId="0" borderId="14" xfId="0" applyFont="1" applyBorder="1"/>
    <xf numFmtId="41" fontId="12" fillId="0" borderId="12" xfId="2" applyFont="1" applyFill="1" applyBorder="1"/>
    <xf numFmtId="0" fontId="12" fillId="0" borderId="16" xfId="0" quotePrefix="1" applyFont="1" applyBorder="1"/>
    <xf numFmtId="41" fontId="12" fillId="0" borderId="18" xfId="2" applyFont="1" applyFill="1" applyBorder="1"/>
    <xf numFmtId="0" fontId="12" fillId="0" borderId="18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41" fontId="12" fillId="0" borderId="21" xfId="2" applyFont="1" applyFill="1" applyBorder="1"/>
    <xf numFmtId="0" fontId="12" fillId="0" borderId="20" xfId="0" applyFont="1" applyBorder="1"/>
    <xf numFmtId="41" fontId="12" fillId="0" borderId="0" xfId="0" applyNumberFormat="1" applyFont="1" applyFill="1" applyBorder="1"/>
    <xf numFmtId="43" fontId="12" fillId="0" borderId="0" xfId="1" applyFont="1" applyFill="1" applyBorder="1"/>
    <xf numFmtId="0" fontId="12" fillId="0" borderId="19" xfId="0" applyFont="1" applyBorder="1"/>
    <xf numFmtId="0" fontId="3" fillId="0" borderId="20" xfId="0" applyFont="1" applyBorder="1"/>
    <xf numFmtId="0" fontId="3" fillId="2" borderId="24" xfId="0" applyFont="1" applyFill="1" applyBorder="1"/>
    <xf numFmtId="0" fontId="3" fillId="2" borderId="25" xfId="0" applyFont="1" applyFill="1" applyBorder="1" applyAlignment="1"/>
    <xf numFmtId="0" fontId="3" fillId="2" borderId="26" xfId="0" applyFont="1" applyFill="1" applyBorder="1" applyAlignment="1"/>
    <xf numFmtId="41" fontId="3" fillId="2" borderId="24" xfId="2" applyFont="1" applyFill="1" applyBorder="1"/>
    <xf numFmtId="0" fontId="3" fillId="2" borderId="15" xfId="0" applyFont="1" applyFill="1" applyBorder="1"/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41" fontId="3" fillId="2" borderId="15" xfId="2" applyFont="1" applyFill="1" applyBorder="1"/>
    <xf numFmtId="41" fontId="3" fillId="0" borderId="0" xfId="0" applyNumberFormat="1" applyFont="1" applyFill="1" applyBorder="1"/>
    <xf numFmtId="0" fontId="3" fillId="2" borderId="21" xfId="0" applyFont="1" applyFill="1" applyBorder="1"/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41" fontId="3" fillId="2" borderId="21" xfId="2" applyFont="1" applyFill="1" applyBorder="1"/>
    <xf numFmtId="0" fontId="13" fillId="0" borderId="0" xfId="0" applyFont="1"/>
    <xf numFmtId="41" fontId="13" fillId="0" borderId="0" xfId="2" applyFont="1"/>
    <xf numFmtId="41" fontId="10" fillId="0" borderId="0" xfId="2" applyFont="1"/>
    <xf numFmtId="41" fontId="13" fillId="0" borderId="0" xfId="0" applyNumberFormat="1" applyFont="1" applyFill="1"/>
    <xf numFmtId="0" fontId="13" fillId="0" borderId="0" xfId="0" applyFont="1" applyFill="1"/>
    <xf numFmtId="41" fontId="13" fillId="0" borderId="0" xfId="0" applyNumberFormat="1" applyFont="1"/>
    <xf numFmtId="41" fontId="12" fillId="0" borderId="0" xfId="2" applyFont="1" applyBorder="1" applyAlignment="1">
      <alignment horizontal="center"/>
    </xf>
    <xf numFmtId="0" fontId="12" fillId="0" borderId="0" xfId="0" applyFont="1" applyAlignment="1">
      <alignment horizontal="center"/>
    </xf>
    <xf numFmtId="41" fontId="12" fillId="0" borderId="0" xfId="2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96">
    <cellStyle name="Comma" xfId="1" builtinId="3"/>
    <cellStyle name="Comma [0]" xfId="2" builtinId="6"/>
    <cellStyle name="Comma [0] 10" xfId="3"/>
    <cellStyle name="Comma [0] 2" xfId="4"/>
    <cellStyle name="Comma [0] 3" xfId="5"/>
    <cellStyle name="Comma [0] 3 10" xfId="6"/>
    <cellStyle name="Comma [0] 3 11" xfId="7"/>
    <cellStyle name="Comma [0] 3 12" xfId="8"/>
    <cellStyle name="Comma [0] 3 13" xfId="9"/>
    <cellStyle name="Comma [0] 3 2" xfId="10"/>
    <cellStyle name="Comma [0] 3 3" xfId="11"/>
    <cellStyle name="Comma [0] 3 4" xfId="12"/>
    <cellStyle name="Comma [0] 3 5" xfId="13"/>
    <cellStyle name="Comma [0] 3 6" xfId="14"/>
    <cellStyle name="Comma [0] 3 7" xfId="15"/>
    <cellStyle name="Comma [0] 3 8" xfId="16"/>
    <cellStyle name="Comma [0] 3 9" xfId="17"/>
    <cellStyle name="Comma 2" xfId="18"/>
    <cellStyle name="Comma 2 10" xfId="19"/>
    <cellStyle name="Comma 2 11" xfId="20"/>
    <cellStyle name="Comma 2 12" xfId="21"/>
    <cellStyle name="Comma 2 13" xfId="22"/>
    <cellStyle name="Comma 2 2" xfId="23"/>
    <cellStyle name="Comma 2 2 10" xfId="24"/>
    <cellStyle name="Comma 2 2 11" xfId="25"/>
    <cellStyle name="Comma 2 2 12" xfId="26"/>
    <cellStyle name="Comma 2 2 13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2 8" xfId="34"/>
    <cellStyle name="Comma 2 2 9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 10" xfId="43"/>
    <cellStyle name="Comma 3 11" xfId="44"/>
    <cellStyle name="Comma 3 12" xfId="45"/>
    <cellStyle name="Comma 3 13" xfId="46"/>
    <cellStyle name="Comma 3 2" xfId="47"/>
    <cellStyle name="Comma 3 3" xfId="48"/>
    <cellStyle name="Comma 3 4" xfId="49"/>
    <cellStyle name="Comma 3 5" xfId="50"/>
    <cellStyle name="Comma 3 6" xfId="51"/>
    <cellStyle name="Comma 3 7" xfId="52"/>
    <cellStyle name="Comma 3 8" xfId="53"/>
    <cellStyle name="Comma 3 9" xfId="54"/>
    <cellStyle name="Normal" xfId="0" builtinId="0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2" xfId="67"/>
    <cellStyle name="Normal 2 2 3" xfId="68"/>
    <cellStyle name="Normal 2 2 4" xfId="69"/>
    <cellStyle name="Normal 2 2 5" xfId="70"/>
    <cellStyle name="Normal 2 2 6" xfId="71"/>
    <cellStyle name="Normal 2 2 7" xfId="72"/>
    <cellStyle name="Normal 2 2 8" xfId="73"/>
    <cellStyle name="Normal 2 2 9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" xfId="82"/>
    <cellStyle name="Normal 3 10" xfId="83"/>
    <cellStyle name="Normal 3 11" xfId="84"/>
    <cellStyle name="Normal 3 12" xfId="85"/>
    <cellStyle name="Normal 3 13" xfId="86"/>
    <cellStyle name="Normal 3 2" xfId="87"/>
    <cellStyle name="Normal 3 3" xfId="88"/>
    <cellStyle name="Normal 3 4" xfId="89"/>
    <cellStyle name="Normal 3 5" xfId="90"/>
    <cellStyle name="Normal 3 6" xfId="91"/>
    <cellStyle name="Normal 3 7" xfId="92"/>
    <cellStyle name="Normal 3 8" xfId="93"/>
    <cellStyle name="Normal 3 9" xfId="94"/>
    <cellStyle name="Normal 6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2</xdr:row>
      <xdr:rowOff>11476</xdr:rowOff>
    </xdr:from>
    <xdr:to>
      <xdr:col>3</xdr:col>
      <xdr:colOff>533401</xdr:colOff>
      <xdr:row>4</xdr:row>
      <xdr:rowOff>113038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148" y="401657"/>
          <a:ext cx="642765" cy="583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3569007</xdr:colOff>
      <xdr:row>83</xdr:row>
      <xdr:rowOff>183612</xdr:rowOff>
    </xdr:from>
    <xdr:to>
      <xdr:col>5</xdr:col>
      <xdr:colOff>103284</xdr:colOff>
      <xdr:row>89</xdr:row>
      <xdr:rowOff>80330</xdr:rowOff>
    </xdr:to>
    <xdr:sp macro="" textlink="">
      <xdr:nvSpPr>
        <xdr:cNvPr id="4" name="Rectangle 3"/>
        <xdr:cNvSpPr/>
      </xdr:nvSpPr>
      <xdr:spPr>
        <a:xfrm>
          <a:off x="4039519" y="20954998"/>
          <a:ext cx="3614910" cy="141153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id-ID" sz="1200" b="1">
              <a:latin typeface="Arial" pitchFamily="34" charset="0"/>
              <a:cs typeface="Arial" pitchFamily="34" charset="0"/>
            </a:rPr>
            <a:t>Direktur Rumah Sakit Jiwa Daerah Surakarta</a:t>
          </a:r>
        </a:p>
        <a:p>
          <a:pPr algn="ctr"/>
          <a:endParaRPr lang="id-ID" sz="1200">
            <a:latin typeface="Arial" pitchFamily="34" charset="0"/>
            <a:cs typeface="Arial" pitchFamily="34" charset="0"/>
          </a:endParaRPr>
        </a:p>
        <a:p>
          <a:pPr algn="ctr"/>
          <a:endParaRPr lang="id-ID" sz="1200">
            <a:latin typeface="Arial" pitchFamily="34" charset="0"/>
            <a:cs typeface="Arial" pitchFamily="34" charset="0"/>
          </a:endParaRPr>
        </a:p>
        <a:p>
          <a:pPr algn="ctr"/>
          <a:endParaRPr lang="id-ID" sz="1200">
            <a:latin typeface="Arial" pitchFamily="34" charset="0"/>
            <a:cs typeface="Arial" pitchFamily="34" charset="0"/>
          </a:endParaRPr>
        </a:p>
        <a:p>
          <a:pPr algn="ctr"/>
          <a:endParaRPr lang="id-ID" sz="1200">
            <a:latin typeface="Arial" pitchFamily="34" charset="0"/>
            <a:cs typeface="Arial" pitchFamily="34" charset="0"/>
          </a:endParaRPr>
        </a:p>
        <a:p>
          <a:pPr algn="ctr"/>
          <a:r>
            <a:rPr lang="id-ID" sz="1200" b="1" u="sng">
              <a:latin typeface="Arial" pitchFamily="34" charset="0"/>
              <a:cs typeface="Arial" pitchFamily="34" charset="0"/>
            </a:rPr>
            <a:t>drg. R. BASOEKI SOETARDJO, MMR</a:t>
          </a:r>
        </a:p>
        <a:p>
          <a:pPr algn="ctr"/>
          <a:r>
            <a:rPr lang="id-ID" sz="1200">
              <a:latin typeface="Arial" pitchFamily="34" charset="0"/>
              <a:cs typeface="Arial" pitchFamily="34" charset="0"/>
            </a:rPr>
            <a:t>NIP. 19581018 098603 1 009</a:t>
          </a:r>
        </a:p>
      </xdr:txBody>
    </xdr:sp>
    <xdr:clientData/>
  </xdr:twoCellAnchor>
  <xdr:twoCellAnchor>
    <xdr:from>
      <xdr:col>3</xdr:col>
      <xdr:colOff>3247681</xdr:colOff>
      <xdr:row>83</xdr:row>
      <xdr:rowOff>183612</xdr:rowOff>
    </xdr:from>
    <xdr:to>
      <xdr:col>4</xdr:col>
      <xdr:colOff>2042711</xdr:colOff>
      <xdr:row>89</xdr:row>
      <xdr:rowOff>8891</xdr:rowOff>
    </xdr:to>
    <xdr:sp macro="" textlink="">
      <xdr:nvSpPr>
        <xdr:cNvPr id="5" name="Rectangle 4"/>
        <xdr:cNvSpPr/>
      </xdr:nvSpPr>
      <xdr:spPr>
        <a:xfrm>
          <a:off x="3718193" y="20954998"/>
          <a:ext cx="3741145" cy="1340098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id-ID" sz="1200" b="1">
              <a:latin typeface="Arial" pitchFamily="34" charset="0"/>
              <a:cs typeface="Arial" pitchFamily="34" charset="0"/>
            </a:rPr>
            <a:t>Direktur Rumah Sakit Jiwa Daerah Surakarta</a:t>
          </a:r>
        </a:p>
        <a:p>
          <a:pPr algn="ctr"/>
          <a:endParaRPr lang="id-ID" sz="1200">
            <a:latin typeface="Arial" pitchFamily="34" charset="0"/>
            <a:cs typeface="Arial" pitchFamily="34" charset="0"/>
          </a:endParaRPr>
        </a:p>
        <a:p>
          <a:pPr algn="ctr"/>
          <a:endParaRPr lang="id-ID" sz="1200">
            <a:latin typeface="Arial" pitchFamily="34" charset="0"/>
            <a:cs typeface="Arial" pitchFamily="34" charset="0"/>
          </a:endParaRPr>
        </a:p>
        <a:p>
          <a:pPr algn="ctr"/>
          <a:endParaRPr lang="id-ID" sz="1200">
            <a:latin typeface="Arial" pitchFamily="34" charset="0"/>
            <a:cs typeface="Arial" pitchFamily="34" charset="0"/>
          </a:endParaRPr>
        </a:p>
        <a:p>
          <a:pPr algn="ctr"/>
          <a:endParaRPr lang="id-ID" sz="1200">
            <a:latin typeface="Arial" pitchFamily="34" charset="0"/>
            <a:cs typeface="Arial" pitchFamily="34" charset="0"/>
          </a:endParaRPr>
        </a:p>
        <a:p>
          <a:pPr algn="ctr"/>
          <a:r>
            <a:rPr lang="id-ID" sz="1200" b="1" u="sng">
              <a:latin typeface="Arial" pitchFamily="34" charset="0"/>
              <a:cs typeface="Arial" pitchFamily="34" charset="0"/>
            </a:rPr>
            <a:t>dr. Endro Suprayitno, Sp.KJ, MSi</a:t>
          </a:r>
        </a:p>
        <a:p>
          <a:pPr algn="ctr"/>
          <a:r>
            <a:rPr lang="id-ID" sz="1200">
              <a:latin typeface="Arial" pitchFamily="34" charset="0"/>
              <a:cs typeface="Arial" pitchFamily="34" charset="0"/>
            </a:rPr>
            <a:t>NIP. 19601005 198610 1 001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K96"/>
  <sheetViews>
    <sheetView tabSelected="1" view="pageBreakPreview" zoomScale="83" zoomScaleSheetLayoutView="83" workbookViewId="0">
      <selection activeCell="I20" sqref="I20"/>
    </sheetView>
  </sheetViews>
  <sheetFormatPr defaultRowHeight="15.75"/>
  <cols>
    <col min="1" max="1" width="0.7109375" style="83" customWidth="1"/>
    <col min="2" max="2" width="3.42578125" style="83" customWidth="1"/>
    <col min="3" max="3" width="2.85546875" style="83" customWidth="1"/>
    <col min="4" max="4" width="74.140625" style="83" customWidth="1"/>
    <col min="5" max="5" width="32" style="83" customWidth="1"/>
    <col min="6" max="6" width="20.42578125" style="87" customWidth="1"/>
    <col min="7" max="11" width="9.140625" style="87"/>
    <col min="12" max="16384" width="9.140625" style="83"/>
  </cols>
  <sheetData>
    <row r="3" spans="2:11" s="1" customFormat="1" ht="21.75" customHeight="1">
      <c r="B3" s="94" t="s">
        <v>0</v>
      </c>
      <c r="C3" s="94"/>
      <c r="D3" s="94"/>
      <c r="E3" s="94"/>
      <c r="F3" s="3"/>
      <c r="G3" s="2"/>
      <c r="H3" s="2"/>
      <c r="I3" s="2"/>
      <c r="J3" s="2"/>
      <c r="K3" s="2"/>
    </row>
    <row r="4" spans="2:11" s="1" customFormat="1" ht="17.100000000000001" customHeight="1">
      <c r="B4" s="94" t="s">
        <v>64</v>
      </c>
      <c r="C4" s="94"/>
      <c r="D4" s="94"/>
      <c r="E4" s="94"/>
      <c r="F4" s="3"/>
      <c r="G4" s="2"/>
      <c r="H4" s="2"/>
      <c r="I4" s="2"/>
      <c r="J4" s="2"/>
      <c r="K4" s="2"/>
    </row>
    <row r="5" spans="2:11" s="1" customFormat="1" ht="17.100000000000001" customHeight="1">
      <c r="B5" s="4"/>
      <c r="C5" s="4"/>
      <c r="D5" s="4"/>
      <c r="E5" s="5"/>
      <c r="F5" s="6"/>
      <c r="G5" s="2"/>
      <c r="H5" s="2"/>
      <c r="I5" s="2"/>
      <c r="J5" s="2"/>
      <c r="K5" s="2"/>
    </row>
    <row r="6" spans="2:11" s="7" customFormat="1" ht="19.5" customHeight="1">
      <c r="B6" s="8"/>
      <c r="C6" s="95"/>
      <c r="D6" s="96"/>
      <c r="E6" s="8"/>
      <c r="F6" s="9"/>
      <c r="G6" s="10"/>
      <c r="H6" s="10"/>
      <c r="I6" s="10"/>
      <c r="J6" s="10"/>
      <c r="K6" s="10"/>
    </row>
    <row r="7" spans="2:11" s="11" customFormat="1" ht="19.5" customHeight="1">
      <c r="B7" s="12" t="s">
        <v>1</v>
      </c>
      <c r="C7" s="97" t="s">
        <v>2</v>
      </c>
      <c r="D7" s="98"/>
      <c r="E7" s="13" t="s">
        <v>3</v>
      </c>
      <c r="F7" s="14"/>
      <c r="G7" s="15"/>
      <c r="H7" s="15"/>
      <c r="I7" s="15"/>
      <c r="J7" s="15"/>
      <c r="K7" s="15"/>
    </row>
    <row r="8" spans="2:11" s="11" customFormat="1" ht="19.5" customHeight="1">
      <c r="B8" s="16"/>
      <c r="C8" s="99"/>
      <c r="D8" s="100"/>
      <c r="E8" s="17"/>
      <c r="F8" s="18"/>
      <c r="G8" s="15"/>
      <c r="H8" s="15"/>
      <c r="I8" s="15"/>
      <c r="J8" s="15"/>
      <c r="K8" s="15"/>
    </row>
    <row r="9" spans="2:11" s="11" customFormat="1" ht="19.5" customHeight="1">
      <c r="B9" s="19"/>
      <c r="C9" s="101"/>
      <c r="D9" s="102"/>
      <c r="E9" s="20"/>
      <c r="F9" s="21"/>
      <c r="G9" s="15"/>
      <c r="H9" s="15"/>
      <c r="I9" s="15"/>
      <c r="J9" s="15"/>
      <c r="K9" s="15"/>
    </row>
    <row r="10" spans="2:11" s="11" customFormat="1" ht="19.5" customHeight="1">
      <c r="B10" s="22" t="s">
        <v>4</v>
      </c>
      <c r="C10" s="23" t="s">
        <v>5</v>
      </c>
      <c r="D10" s="24"/>
      <c r="E10" s="25"/>
      <c r="F10" s="26"/>
      <c r="G10" s="15"/>
      <c r="H10" s="15"/>
      <c r="I10" s="15"/>
      <c r="J10" s="15"/>
      <c r="K10" s="15"/>
    </row>
    <row r="11" spans="2:11" s="15" customFormat="1" ht="19.5" customHeight="1">
      <c r="B11" s="27"/>
      <c r="C11" s="28" t="s">
        <v>6</v>
      </c>
      <c r="D11" s="29"/>
      <c r="E11" s="30"/>
      <c r="F11" s="26"/>
    </row>
    <row r="12" spans="2:11" s="4" customFormat="1" ht="19.5" customHeight="1">
      <c r="B12" s="31"/>
      <c r="C12" s="32" t="s">
        <v>7</v>
      </c>
      <c r="D12" s="33" t="s">
        <v>8</v>
      </c>
      <c r="E12" s="34">
        <v>29248057345</v>
      </c>
      <c r="F12" s="35"/>
      <c r="G12" s="6"/>
      <c r="H12" s="6"/>
      <c r="I12" s="6"/>
      <c r="J12" s="6"/>
      <c r="K12" s="6"/>
    </row>
    <row r="13" spans="2:11" s="4" customFormat="1" ht="19.5" customHeight="1">
      <c r="B13" s="31"/>
      <c r="C13" s="32" t="s">
        <v>9</v>
      </c>
      <c r="D13" s="33" t="s">
        <v>10</v>
      </c>
      <c r="E13" s="34">
        <v>0</v>
      </c>
      <c r="F13" s="35"/>
      <c r="G13" s="6"/>
      <c r="H13" s="6"/>
      <c r="I13" s="6"/>
      <c r="J13" s="6"/>
      <c r="K13" s="6"/>
    </row>
    <row r="14" spans="2:11" s="4" customFormat="1" ht="19.5" customHeight="1">
      <c r="B14" s="31"/>
      <c r="C14" s="32" t="s">
        <v>11</v>
      </c>
      <c r="D14" s="33" t="s">
        <v>12</v>
      </c>
      <c r="E14" s="34">
        <v>0</v>
      </c>
      <c r="F14" s="35"/>
      <c r="G14" s="6"/>
      <c r="H14" s="6"/>
      <c r="I14" s="6"/>
      <c r="J14" s="6"/>
      <c r="K14" s="6"/>
    </row>
    <row r="15" spans="2:11" s="36" customFormat="1" ht="19.5" customHeight="1">
      <c r="B15" s="37"/>
      <c r="C15" s="38"/>
      <c r="D15" s="39" t="s">
        <v>13</v>
      </c>
      <c r="E15" s="41">
        <f>SUM(E12:E14)</f>
        <v>29248057345</v>
      </c>
      <c r="F15" s="26"/>
      <c r="G15" s="42"/>
      <c r="H15" s="42"/>
      <c r="I15" s="42"/>
      <c r="J15" s="42"/>
      <c r="K15" s="42"/>
    </row>
    <row r="16" spans="2:11" s="4" customFormat="1" ht="19.5" customHeight="1">
      <c r="B16" s="31"/>
      <c r="C16" s="32"/>
      <c r="D16" s="33"/>
      <c r="E16" s="43"/>
      <c r="F16" s="35"/>
      <c r="G16" s="6"/>
      <c r="H16" s="6"/>
      <c r="I16" s="6"/>
      <c r="J16" s="6"/>
      <c r="K16" s="6"/>
    </row>
    <row r="17" spans="1:11" s="4" customFormat="1" ht="19.5" customHeight="1">
      <c r="B17" s="31"/>
      <c r="C17" s="38" t="s">
        <v>14</v>
      </c>
      <c r="D17" s="33"/>
      <c r="E17" s="43"/>
      <c r="F17" s="35"/>
      <c r="G17" s="6"/>
      <c r="H17" s="6"/>
      <c r="I17" s="6"/>
      <c r="J17" s="6"/>
      <c r="K17" s="6"/>
    </row>
    <row r="18" spans="1:11" s="4" customFormat="1" ht="19.5" customHeight="1">
      <c r="B18" s="31"/>
      <c r="C18" s="32" t="s">
        <v>7</v>
      </c>
      <c r="D18" s="33" t="s">
        <v>15</v>
      </c>
      <c r="E18" s="34">
        <v>46824417659</v>
      </c>
      <c r="F18" s="35"/>
      <c r="G18" s="6"/>
      <c r="H18" s="6"/>
      <c r="I18" s="6"/>
      <c r="J18" s="6"/>
      <c r="K18" s="6"/>
    </row>
    <row r="19" spans="1:11" s="49" customFormat="1" ht="19.5" customHeight="1">
      <c r="A19" s="44"/>
      <c r="B19" s="45"/>
      <c r="C19" s="46" t="s">
        <v>9</v>
      </c>
      <c r="D19" s="47" t="s">
        <v>16</v>
      </c>
      <c r="E19" s="34">
        <f>12102768348+10744580498+74393700+3031003496+549600980</f>
        <v>26502347022</v>
      </c>
      <c r="F19" s="35"/>
      <c r="G19" s="6"/>
      <c r="H19" s="6"/>
      <c r="I19" s="6"/>
      <c r="J19" s="6"/>
      <c r="K19" s="6"/>
    </row>
    <row r="20" spans="1:11" s="36" customFormat="1" ht="19.5" customHeight="1">
      <c r="B20" s="37"/>
      <c r="C20" s="38"/>
      <c r="D20" s="39" t="s">
        <v>17</v>
      </c>
      <c r="E20" s="40">
        <f>SUM(E18:E19)</f>
        <v>73326764681</v>
      </c>
      <c r="F20" s="35"/>
      <c r="G20" s="42"/>
      <c r="H20" s="42"/>
      <c r="I20" s="42"/>
      <c r="J20" s="42"/>
      <c r="K20" s="42"/>
    </row>
    <row r="21" spans="1:11" s="4" customFormat="1" ht="19.5" customHeight="1">
      <c r="B21" s="31"/>
      <c r="C21" s="32"/>
      <c r="D21" s="33"/>
      <c r="E21" s="34"/>
      <c r="F21" s="35"/>
      <c r="G21" s="6"/>
      <c r="H21" s="6"/>
      <c r="I21" s="6"/>
      <c r="J21" s="6"/>
      <c r="K21" s="6"/>
    </row>
    <row r="22" spans="1:11" s="36" customFormat="1" ht="19.5" customHeight="1">
      <c r="B22" s="37"/>
      <c r="C22" s="38" t="s">
        <v>18</v>
      </c>
      <c r="D22" s="39"/>
      <c r="E22" s="40">
        <f>E15-E20</f>
        <v>-44078707336</v>
      </c>
      <c r="F22" s="35"/>
      <c r="G22" s="42"/>
      <c r="H22" s="42"/>
      <c r="I22" s="42"/>
      <c r="J22" s="42"/>
      <c r="K22" s="42"/>
    </row>
    <row r="23" spans="1:11" s="36" customFormat="1" ht="19.5" customHeight="1">
      <c r="B23" s="50"/>
      <c r="C23" s="51"/>
      <c r="D23" s="52"/>
      <c r="E23" s="53"/>
      <c r="F23" s="35"/>
      <c r="G23" s="42"/>
      <c r="H23" s="42"/>
      <c r="I23" s="42"/>
      <c r="J23" s="42"/>
      <c r="K23" s="42"/>
    </row>
    <row r="24" spans="1:11" s="36" customFormat="1" ht="19.5" customHeight="1">
      <c r="B24" s="54" t="s">
        <v>19</v>
      </c>
      <c r="C24" s="23" t="s">
        <v>20</v>
      </c>
      <c r="D24" s="24"/>
      <c r="E24" s="25"/>
      <c r="F24" s="35"/>
      <c r="G24" s="42"/>
      <c r="H24" s="42"/>
      <c r="I24" s="42"/>
      <c r="J24" s="42"/>
      <c r="K24" s="42"/>
    </row>
    <row r="25" spans="1:11" s="4" customFormat="1" ht="19.5" customHeight="1">
      <c r="B25" s="55"/>
      <c r="C25" s="28" t="s">
        <v>6</v>
      </c>
      <c r="D25" s="56"/>
      <c r="E25" s="57"/>
      <c r="F25" s="35"/>
      <c r="G25" s="6"/>
      <c r="H25" s="6"/>
      <c r="I25" s="6"/>
      <c r="J25" s="6"/>
      <c r="K25" s="6"/>
    </row>
    <row r="26" spans="1:11" s="4" customFormat="1" ht="19.5" customHeight="1">
      <c r="B26" s="31"/>
      <c r="C26" s="32" t="s">
        <v>7</v>
      </c>
      <c r="D26" s="33" t="s">
        <v>21</v>
      </c>
      <c r="E26" s="34">
        <v>0</v>
      </c>
      <c r="F26" s="35"/>
      <c r="G26" s="6"/>
      <c r="H26" s="6"/>
      <c r="I26" s="6"/>
      <c r="J26" s="6"/>
      <c r="K26" s="6"/>
    </row>
    <row r="27" spans="1:11" s="4" customFormat="1" ht="19.5" customHeight="1">
      <c r="B27" s="31"/>
      <c r="C27" s="32" t="s">
        <v>9</v>
      </c>
      <c r="D27" s="33" t="s">
        <v>22</v>
      </c>
      <c r="E27" s="34">
        <v>0</v>
      </c>
      <c r="F27" s="35"/>
      <c r="G27" s="6"/>
      <c r="H27" s="6"/>
      <c r="I27" s="6"/>
      <c r="J27" s="6"/>
      <c r="K27" s="6"/>
    </row>
    <row r="28" spans="1:11" s="4" customFormat="1" ht="19.5" customHeight="1">
      <c r="B28" s="31"/>
      <c r="C28" s="32" t="s">
        <v>11</v>
      </c>
      <c r="D28" s="33" t="s">
        <v>23</v>
      </c>
      <c r="E28" s="34">
        <v>0</v>
      </c>
      <c r="F28" s="35"/>
      <c r="G28" s="6"/>
      <c r="H28" s="6"/>
      <c r="I28" s="6"/>
      <c r="J28" s="6"/>
      <c r="K28" s="6"/>
    </row>
    <row r="29" spans="1:11" s="4" customFormat="1" ht="19.5" customHeight="1">
      <c r="B29" s="31"/>
      <c r="C29" s="32" t="s">
        <v>24</v>
      </c>
      <c r="D29" s="33" t="s">
        <v>25</v>
      </c>
      <c r="E29" s="34">
        <v>0</v>
      </c>
      <c r="F29" s="35"/>
      <c r="G29" s="6"/>
      <c r="H29" s="6"/>
      <c r="I29" s="6"/>
      <c r="J29" s="6"/>
      <c r="K29" s="6"/>
    </row>
    <row r="30" spans="1:11" s="4" customFormat="1" ht="19.5" customHeight="1">
      <c r="B30" s="31"/>
      <c r="C30" s="32" t="s">
        <v>26</v>
      </c>
      <c r="D30" s="33" t="s">
        <v>27</v>
      </c>
      <c r="E30" s="34">
        <v>0</v>
      </c>
      <c r="F30" s="35"/>
      <c r="G30" s="6"/>
      <c r="H30" s="6"/>
      <c r="I30" s="6"/>
      <c r="J30" s="6"/>
      <c r="K30" s="6"/>
    </row>
    <row r="31" spans="1:11" s="4" customFormat="1" ht="19.5" customHeight="1">
      <c r="B31" s="31"/>
      <c r="C31" s="32" t="s">
        <v>28</v>
      </c>
      <c r="D31" s="33" t="s">
        <v>29</v>
      </c>
      <c r="E31" s="34">
        <v>0</v>
      </c>
      <c r="F31" s="35"/>
      <c r="G31" s="6"/>
      <c r="H31" s="6"/>
      <c r="I31" s="6"/>
      <c r="J31" s="6"/>
      <c r="K31" s="6"/>
    </row>
    <row r="32" spans="1:11" s="4" customFormat="1" ht="19.5" customHeight="1">
      <c r="B32" s="31"/>
      <c r="C32" s="32" t="s">
        <v>30</v>
      </c>
      <c r="D32" s="33" t="s">
        <v>31</v>
      </c>
      <c r="E32" s="34">
        <v>0</v>
      </c>
      <c r="F32" s="35"/>
      <c r="G32" s="6"/>
      <c r="H32" s="6"/>
      <c r="I32" s="6"/>
      <c r="J32" s="6"/>
      <c r="K32" s="6"/>
    </row>
    <row r="33" spans="1:11" s="4" customFormat="1" ht="19.5" customHeight="1">
      <c r="B33" s="31"/>
      <c r="C33" s="32"/>
      <c r="D33" s="39" t="s">
        <v>13</v>
      </c>
      <c r="E33" s="40">
        <f>SUM(E26:E32)</f>
        <v>0</v>
      </c>
      <c r="F33" s="26"/>
      <c r="G33" s="6"/>
      <c r="H33" s="6"/>
      <c r="I33" s="6"/>
      <c r="J33" s="6"/>
      <c r="K33" s="6"/>
    </row>
    <row r="34" spans="1:11" s="4" customFormat="1" ht="19.5" customHeight="1">
      <c r="B34" s="31"/>
      <c r="C34" s="32"/>
      <c r="D34" s="33"/>
      <c r="E34" s="34"/>
      <c r="F34" s="35"/>
      <c r="G34" s="6"/>
      <c r="H34" s="6"/>
      <c r="I34" s="6"/>
      <c r="J34" s="6"/>
      <c r="K34" s="6"/>
    </row>
    <row r="35" spans="1:11" s="4" customFormat="1" ht="19.5" customHeight="1">
      <c r="B35" s="31"/>
      <c r="C35" s="38" t="s">
        <v>14</v>
      </c>
      <c r="D35" s="33"/>
      <c r="E35" s="34"/>
      <c r="F35" s="35"/>
      <c r="G35" s="6"/>
      <c r="H35" s="6"/>
      <c r="I35" s="6"/>
      <c r="J35" s="6"/>
      <c r="K35" s="6"/>
    </row>
    <row r="36" spans="1:11" s="4" customFormat="1" ht="19.5" customHeight="1">
      <c r="B36" s="31"/>
      <c r="C36" s="32" t="s">
        <v>7</v>
      </c>
      <c r="D36" s="33" t="s">
        <v>32</v>
      </c>
      <c r="E36" s="34">
        <v>0</v>
      </c>
      <c r="F36" s="35"/>
      <c r="G36" s="6"/>
      <c r="H36" s="6"/>
      <c r="I36" s="6"/>
      <c r="J36" s="6"/>
      <c r="K36" s="6"/>
    </row>
    <row r="37" spans="1:11" s="4" customFormat="1" ht="19.5" customHeight="1">
      <c r="B37" s="31"/>
      <c r="C37" s="32" t="s">
        <v>9</v>
      </c>
      <c r="D37" s="33" t="s">
        <v>33</v>
      </c>
      <c r="E37" s="34">
        <v>5451994500</v>
      </c>
      <c r="F37" s="35"/>
      <c r="G37" s="6"/>
      <c r="H37" s="6"/>
      <c r="I37" s="6"/>
      <c r="J37" s="6"/>
      <c r="K37" s="6"/>
    </row>
    <row r="38" spans="1:11" s="4" customFormat="1" ht="19.5" customHeight="1">
      <c r="B38" s="31"/>
      <c r="C38" s="32" t="s">
        <v>11</v>
      </c>
      <c r="D38" s="33" t="s">
        <v>34</v>
      </c>
      <c r="E38" s="34">
        <v>2955672600</v>
      </c>
      <c r="F38" s="35"/>
      <c r="G38" s="6"/>
      <c r="H38" s="6"/>
      <c r="I38" s="6"/>
      <c r="J38" s="6"/>
      <c r="K38" s="6"/>
    </row>
    <row r="39" spans="1:11" s="4" customFormat="1" ht="19.5" customHeight="1">
      <c r="B39" s="31"/>
      <c r="C39" s="32" t="s">
        <v>24</v>
      </c>
      <c r="D39" s="33" t="s">
        <v>35</v>
      </c>
      <c r="E39" s="34">
        <v>538601000</v>
      </c>
      <c r="F39" s="35"/>
      <c r="G39" s="6"/>
      <c r="H39" s="6"/>
      <c r="I39" s="6"/>
      <c r="J39" s="6"/>
      <c r="K39" s="6"/>
    </row>
    <row r="40" spans="1:11" s="4" customFormat="1" ht="19.5" customHeight="1">
      <c r="B40" s="31"/>
      <c r="C40" s="32" t="s">
        <v>26</v>
      </c>
      <c r="D40" s="33" t="s">
        <v>36</v>
      </c>
      <c r="E40" s="34">
        <v>281768000</v>
      </c>
      <c r="F40" s="35"/>
      <c r="G40" s="6"/>
      <c r="H40" s="6"/>
      <c r="I40" s="6"/>
      <c r="J40" s="6"/>
      <c r="K40" s="6"/>
    </row>
    <row r="41" spans="1:11" s="4" customFormat="1" ht="19.5" customHeight="1">
      <c r="B41" s="31"/>
      <c r="C41" s="32" t="s">
        <v>28</v>
      </c>
      <c r="D41" s="33" t="s">
        <v>37</v>
      </c>
      <c r="E41" s="34">
        <v>0</v>
      </c>
      <c r="F41" s="35"/>
      <c r="G41" s="6"/>
      <c r="H41" s="6"/>
      <c r="I41" s="6"/>
      <c r="J41" s="6"/>
      <c r="K41" s="6"/>
    </row>
    <row r="42" spans="1:11" s="4" customFormat="1" ht="19.5" customHeight="1">
      <c r="B42" s="31"/>
      <c r="C42" s="58" t="s">
        <v>30</v>
      </c>
      <c r="D42" s="33" t="s">
        <v>38</v>
      </c>
      <c r="E42" s="34">
        <v>0</v>
      </c>
      <c r="F42" s="35"/>
      <c r="G42" s="6"/>
      <c r="H42" s="6"/>
      <c r="I42" s="6"/>
      <c r="J42" s="6"/>
      <c r="K42" s="6"/>
    </row>
    <row r="43" spans="1:11" s="4" customFormat="1" ht="19.5" customHeight="1">
      <c r="B43" s="31"/>
      <c r="C43" s="32"/>
      <c r="D43" s="39" t="s">
        <v>17</v>
      </c>
      <c r="E43" s="40">
        <f>SUM(E36:E42)</f>
        <v>9228036100</v>
      </c>
      <c r="F43" s="26"/>
      <c r="G43" s="6"/>
      <c r="H43" s="6"/>
      <c r="I43" s="6"/>
      <c r="J43" s="6"/>
      <c r="K43" s="6"/>
    </row>
    <row r="44" spans="1:11" s="4" customFormat="1" ht="19.5" customHeight="1">
      <c r="B44" s="31"/>
      <c r="C44" s="32"/>
      <c r="D44" s="33"/>
      <c r="E44" s="34"/>
      <c r="F44" s="35"/>
      <c r="G44" s="6"/>
      <c r="H44" s="6"/>
      <c r="I44" s="6"/>
      <c r="J44" s="6"/>
      <c r="K44" s="6"/>
    </row>
    <row r="45" spans="1:11" s="4" customFormat="1" ht="19.5" customHeight="1">
      <c r="A45" s="36"/>
      <c r="B45" s="37"/>
      <c r="C45" s="38" t="s">
        <v>39</v>
      </c>
      <c r="D45" s="39"/>
      <c r="E45" s="40">
        <f>E33-E43</f>
        <v>-9228036100</v>
      </c>
      <c r="F45" s="26"/>
      <c r="G45" s="6"/>
      <c r="H45" s="6"/>
      <c r="I45" s="6"/>
      <c r="J45" s="6"/>
      <c r="K45" s="6"/>
    </row>
    <row r="46" spans="1:11" s="36" customFormat="1" ht="19.5" customHeight="1">
      <c r="B46" s="50"/>
      <c r="C46" s="51"/>
      <c r="D46" s="52"/>
      <c r="E46" s="59"/>
      <c r="F46" s="35"/>
      <c r="G46" s="42"/>
      <c r="H46" s="42"/>
      <c r="I46" s="42"/>
      <c r="J46" s="42"/>
      <c r="K46" s="42"/>
    </row>
    <row r="47" spans="1:11" s="36" customFormat="1" ht="19.5" customHeight="1">
      <c r="B47" s="54" t="s">
        <v>40</v>
      </c>
      <c r="C47" s="23" t="s">
        <v>41</v>
      </c>
      <c r="D47" s="24"/>
      <c r="E47" s="25"/>
      <c r="F47" s="26"/>
      <c r="G47" s="42"/>
      <c r="H47" s="42"/>
      <c r="I47" s="42"/>
      <c r="J47" s="42"/>
      <c r="K47" s="42"/>
    </row>
    <row r="48" spans="1:11" s="36" customFormat="1" ht="19.5" customHeight="1">
      <c r="A48" s="4"/>
      <c r="B48" s="55"/>
      <c r="C48" s="28" t="s">
        <v>6</v>
      </c>
      <c r="D48" s="56"/>
      <c r="E48" s="57"/>
      <c r="F48" s="35"/>
      <c r="G48" s="42"/>
      <c r="H48" s="42"/>
      <c r="I48" s="42"/>
      <c r="J48" s="42"/>
      <c r="K48" s="42"/>
    </row>
    <row r="49" spans="1:11" s="4" customFormat="1" ht="19.5" customHeight="1">
      <c r="B49" s="31"/>
      <c r="C49" s="32" t="s">
        <v>7</v>
      </c>
      <c r="D49" s="33" t="s">
        <v>42</v>
      </c>
      <c r="E49" s="34">
        <v>61790233957</v>
      </c>
      <c r="F49" s="35"/>
      <c r="G49" s="6"/>
      <c r="H49" s="6"/>
      <c r="I49" s="6"/>
      <c r="J49" s="6"/>
      <c r="K49" s="6"/>
    </row>
    <row r="50" spans="1:11" s="4" customFormat="1" ht="19.5" customHeight="1">
      <c r="B50" s="31"/>
      <c r="C50" s="32" t="s">
        <v>9</v>
      </c>
      <c r="D50" s="33" t="s">
        <v>43</v>
      </c>
      <c r="E50" s="34">
        <v>0</v>
      </c>
      <c r="F50" s="35"/>
      <c r="G50" s="6"/>
      <c r="H50" s="6"/>
      <c r="I50" s="6"/>
      <c r="J50" s="6"/>
      <c r="K50" s="6"/>
    </row>
    <row r="51" spans="1:11" s="4" customFormat="1" ht="19.5" customHeight="1">
      <c r="B51" s="31"/>
      <c r="C51" s="32" t="s">
        <v>11</v>
      </c>
      <c r="D51" s="33" t="s">
        <v>44</v>
      </c>
      <c r="E51" s="34">
        <v>0</v>
      </c>
      <c r="F51" s="35"/>
      <c r="G51" s="6"/>
      <c r="H51" s="6"/>
      <c r="I51" s="6"/>
      <c r="J51" s="6"/>
      <c r="K51" s="6"/>
    </row>
    <row r="52" spans="1:11" s="4" customFormat="1" ht="19.5" customHeight="1">
      <c r="B52" s="31"/>
      <c r="C52" s="32" t="s">
        <v>24</v>
      </c>
      <c r="D52" s="33" t="s">
        <v>45</v>
      </c>
      <c r="E52" s="34">
        <v>0</v>
      </c>
      <c r="F52" s="6"/>
      <c r="G52" s="6"/>
      <c r="H52" s="6"/>
      <c r="I52" s="6"/>
      <c r="J52" s="6"/>
      <c r="K52" s="6"/>
    </row>
    <row r="53" spans="1:11" s="4" customFormat="1" ht="19.5" customHeight="1">
      <c r="A53" s="44"/>
      <c r="B53" s="45"/>
      <c r="C53" s="32" t="s">
        <v>26</v>
      </c>
      <c r="D53" s="47" t="s">
        <v>46</v>
      </c>
      <c r="E53" s="48">
        <v>0</v>
      </c>
      <c r="F53" s="6"/>
      <c r="G53" s="6"/>
      <c r="H53" s="6"/>
      <c r="I53" s="6"/>
      <c r="J53" s="6"/>
      <c r="K53" s="6"/>
    </row>
    <row r="54" spans="1:11" s="49" customFormat="1" ht="19.5" customHeight="1">
      <c r="A54" s="4"/>
      <c r="B54" s="31"/>
      <c r="C54" s="32" t="s">
        <v>28</v>
      </c>
      <c r="D54" s="33" t="s">
        <v>47</v>
      </c>
      <c r="E54" s="34">
        <v>0</v>
      </c>
      <c r="F54" s="6"/>
      <c r="G54" s="6"/>
      <c r="H54" s="6"/>
      <c r="I54" s="6"/>
      <c r="J54" s="6"/>
      <c r="K54" s="6"/>
    </row>
    <row r="55" spans="1:11" s="4" customFormat="1" ht="19.5" customHeight="1">
      <c r="B55" s="31"/>
      <c r="C55" s="58"/>
      <c r="D55" s="39" t="s">
        <v>13</v>
      </c>
      <c r="E55" s="40">
        <f>SUM(E49:E54)</f>
        <v>61790233957</v>
      </c>
      <c r="F55" s="6"/>
      <c r="G55" s="6"/>
      <c r="H55" s="6"/>
      <c r="I55" s="6"/>
      <c r="J55" s="6"/>
      <c r="K55" s="6"/>
    </row>
    <row r="56" spans="1:11" s="4" customFormat="1" ht="19.5" customHeight="1">
      <c r="B56" s="31"/>
      <c r="C56" s="32"/>
      <c r="D56" s="33"/>
      <c r="E56" s="34"/>
      <c r="F56" s="6"/>
      <c r="G56" s="6"/>
      <c r="H56" s="6"/>
      <c r="I56" s="6"/>
      <c r="J56" s="6"/>
      <c r="K56" s="6"/>
    </row>
    <row r="57" spans="1:11" s="4" customFormat="1" ht="19.5" customHeight="1">
      <c r="B57" s="31"/>
      <c r="C57" s="38" t="s">
        <v>14</v>
      </c>
      <c r="D57" s="33"/>
      <c r="E57" s="34"/>
      <c r="F57" s="6"/>
      <c r="G57" s="6"/>
      <c r="H57" s="6"/>
      <c r="I57" s="6"/>
      <c r="J57" s="6"/>
      <c r="K57" s="6"/>
    </row>
    <row r="58" spans="1:11" s="4" customFormat="1" ht="19.5" customHeight="1">
      <c r="B58" s="31"/>
      <c r="C58" s="32" t="s">
        <v>7</v>
      </c>
      <c r="D58" s="33" t="s">
        <v>48</v>
      </c>
      <c r="E58" s="34">
        <v>0</v>
      </c>
      <c r="F58" s="6"/>
      <c r="G58" s="6"/>
      <c r="H58" s="6"/>
      <c r="I58" s="6"/>
      <c r="J58" s="6"/>
      <c r="K58" s="6"/>
    </row>
    <row r="59" spans="1:11" s="4" customFormat="1" ht="19.5" customHeight="1">
      <c r="B59" s="60"/>
      <c r="C59" s="32" t="s">
        <v>9</v>
      </c>
      <c r="D59" s="33" t="s">
        <v>49</v>
      </c>
      <c r="E59" s="34">
        <v>0</v>
      </c>
      <c r="F59" s="6"/>
      <c r="G59" s="6"/>
      <c r="H59" s="6"/>
      <c r="I59" s="6"/>
      <c r="J59" s="6"/>
      <c r="K59" s="6"/>
    </row>
    <row r="60" spans="1:11" s="4" customFormat="1" ht="19.5" customHeight="1">
      <c r="B60" s="31"/>
      <c r="C60" s="32" t="s">
        <v>11</v>
      </c>
      <c r="D60" s="33" t="s">
        <v>50</v>
      </c>
      <c r="E60" s="34">
        <v>0</v>
      </c>
      <c r="F60" s="6"/>
      <c r="G60" s="6"/>
      <c r="H60" s="6"/>
      <c r="I60" s="6"/>
      <c r="J60" s="6"/>
      <c r="K60" s="6"/>
    </row>
    <row r="61" spans="1:11" s="4" customFormat="1" ht="19.5" customHeight="1">
      <c r="B61" s="31"/>
      <c r="C61" s="32"/>
      <c r="D61" s="39" t="s">
        <v>17</v>
      </c>
      <c r="E61" s="40">
        <f>SUM(E58:E60)</f>
        <v>0</v>
      </c>
      <c r="F61" s="6"/>
      <c r="G61" s="6"/>
      <c r="H61" s="6"/>
      <c r="I61" s="6"/>
      <c r="J61" s="6"/>
      <c r="K61" s="6"/>
    </row>
    <row r="62" spans="1:11" s="4" customFormat="1" ht="19.5" customHeight="1">
      <c r="B62" s="31"/>
      <c r="C62" s="32"/>
      <c r="D62" s="33"/>
      <c r="E62" s="34"/>
      <c r="F62" s="6"/>
      <c r="G62" s="6"/>
      <c r="H62" s="6"/>
      <c r="I62" s="6"/>
      <c r="J62" s="6"/>
      <c r="K62" s="6"/>
    </row>
    <row r="63" spans="1:11" s="4" customFormat="1" ht="19.5" customHeight="1">
      <c r="A63" s="36"/>
      <c r="B63" s="37"/>
      <c r="C63" s="38" t="s">
        <v>51</v>
      </c>
      <c r="D63" s="39"/>
      <c r="E63" s="40">
        <f>E55-E61</f>
        <v>61790233957</v>
      </c>
      <c r="F63" s="42"/>
      <c r="G63" s="6"/>
      <c r="H63" s="6"/>
      <c r="I63" s="6"/>
      <c r="J63" s="6"/>
      <c r="K63" s="6"/>
    </row>
    <row r="64" spans="1:11" s="36" customFormat="1" ht="19.5" customHeight="1">
      <c r="A64" s="4"/>
      <c r="B64" s="61"/>
      <c r="C64" s="62"/>
      <c r="D64" s="63"/>
      <c r="E64" s="64"/>
      <c r="F64" s="6"/>
      <c r="G64" s="42"/>
      <c r="H64" s="42"/>
      <c r="I64" s="42"/>
      <c r="J64" s="42"/>
      <c r="K64" s="42"/>
    </row>
    <row r="65" spans="1:11" s="4" customFormat="1" ht="19.5" customHeight="1">
      <c r="B65" s="54" t="s">
        <v>52</v>
      </c>
      <c r="C65" s="23" t="s">
        <v>53</v>
      </c>
      <c r="D65" s="24"/>
      <c r="E65" s="25"/>
      <c r="F65" s="6"/>
      <c r="G65" s="6"/>
      <c r="H65" s="6"/>
      <c r="I65" s="6"/>
      <c r="J65" s="6"/>
      <c r="K65" s="6"/>
    </row>
    <row r="66" spans="1:11" s="4" customFormat="1" ht="19.5" customHeight="1">
      <c r="B66" s="55"/>
      <c r="C66" s="28" t="s">
        <v>6</v>
      </c>
      <c r="D66" s="56"/>
      <c r="E66" s="57"/>
      <c r="F66" s="6"/>
      <c r="G66" s="6"/>
      <c r="H66" s="6"/>
      <c r="I66" s="6"/>
      <c r="J66" s="6"/>
      <c r="K66" s="6"/>
    </row>
    <row r="67" spans="1:11" s="4" customFormat="1" ht="19.5" customHeight="1">
      <c r="B67" s="31"/>
      <c r="C67" s="32" t="s">
        <v>7</v>
      </c>
      <c r="D67" s="33" t="s">
        <v>54</v>
      </c>
      <c r="E67" s="34">
        <v>0</v>
      </c>
      <c r="F67" s="6"/>
      <c r="G67" s="6"/>
      <c r="H67" s="6"/>
      <c r="I67" s="6"/>
      <c r="J67" s="6"/>
      <c r="K67" s="6"/>
    </row>
    <row r="68" spans="1:11" s="4" customFormat="1" ht="19.5" customHeight="1">
      <c r="B68" s="31"/>
      <c r="C68" s="32"/>
      <c r="D68" s="39" t="s">
        <v>13</v>
      </c>
      <c r="E68" s="34">
        <f>E67</f>
        <v>0</v>
      </c>
      <c r="F68" s="6"/>
      <c r="G68" s="6"/>
      <c r="H68" s="6"/>
      <c r="I68" s="6"/>
      <c r="J68" s="6"/>
      <c r="K68" s="6"/>
    </row>
    <row r="69" spans="1:11" s="4" customFormat="1" ht="19.5" customHeight="1">
      <c r="B69" s="31"/>
      <c r="C69" s="32"/>
      <c r="D69" s="33"/>
      <c r="E69" s="34"/>
      <c r="F69" s="6"/>
      <c r="G69" s="6"/>
      <c r="H69" s="6"/>
      <c r="I69" s="6"/>
      <c r="J69" s="6"/>
      <c r="K69" s="6"/>
    </row>
    <row r="70" spans="1:11" s="4" customFormat="1" ht="19.5" customHeight="1">
      <c r="B70" s="60"/>
      <c r="C70" s="38" t="s">
        <v>14</v>
      </c>
      <c r="D70" s="33"/>
      <c r="E70" s="34"/>
      <c r="F70" s="6"/>
      <c r="G70" s="6"/>
      <c r="H70" s="6"/>
      <c r="I70" s="6"/>
      <c r="J70" s="6"/>
      <c r="K70" s="6"/>
    </row>
    <row r="71" spans="1:11" s="4" customFormat="1" ht="19.5" customHeight="1">
      <c r="B71" s="60"/>
      <c r="C71" s="32" t="s">
        <v>7</v>
      </c>
      <c r="D71" s="33" t="s">
        <v>55</v>
      </c>
      <c r="E71" s="34">
        <v>0</v>
      </c>
      <c r="F71" s="6"/>
      <c r="G71" s="6"/>
      <c r="H71" s="6"/>
      <c r="I71" s="6"/>
      <c r="J71" s="6"/>
      <c r="K71" s="6"/>
    </row>
    <row r="72" spans="1:11" s="4" customFormat="1" ht="19.5" customHeight="1">
      <c r="B72" s="60"/>
      <c r="C72" s="32" t="s">
        <v>9</v>
      </c>
      <c r="D72" s="65" t="s">
        <v>56</v>
      </c>
      <c r="E72" s="34">
        <v>13302240</v>
      </c>
      <c r="F72" s="66"/>
      <c r="G72" s="6"/>
      <c r="H72" s="6"/>
      <c r="I72" s="6"/>
      <c r="J72" s="6"/>
      <c r="K72" s="6"/>
    </row>
    <row r="73" spans="1:11" s="4" customFormat="1" ht="19.5" customHeight="1">
      <c r="B73" s="60"/>
      <c r="C73" s="32" t="s">
        <v>11</v>
      </c>
      <c r="D73" s="65" t="s">
        <v>57</v>
      </c>
      <c r="E73" s="34">
        <v>500000000</v>
      </c>
      <c r="F73" s="6"/>
      <c r="G73" s="6"/>
      <c r="H73" s="6"/>
      <c r="I73" s="6"/>
      <c r="J73" s="6"/>
      <c r="K73" s="6"/>
    </row>
    <row r="74" spans="1:11" s="4" customFormat="1" ht="19.5" customHeight="1">
      <c r="B74" s="60"/>
      <c r="C74" s="32" t="s">
        <v>24</v>
      </c>
      <c r="D74" s="65" t="s">
        <v>58</v>
      </c>
      <c r="E74" s="34">
        <v>988981</v>
      </c>
      <c r="F74" s="67"/>
      <c r="G74" s="6"/>
      <c r="H74" s="6"/>
      <c r="I74" s="6"/>
      <c r="J74" s="6"/>
      <c r="K74" s="6"/>
    </row>
    <row r="75" spans="1:11" s="4" customFormat="1" ht="19.5" customHeight="1">
      <c r="B75" s="60"/>
      <c r="C75" s="32" t="s">
        <v>26</v>
      </c>
      <c r="D75" s="65" t="s">
        <v>59</v>
      </c>
      <c r="E75" s="59">
        <v>0</v>
      </c>
      <c r="F75" s="6"/>
      <c r="G75" s="6"/>
      <c r="H75" s="6"/>
      <c r="I75" s="6"/>
      <c r="J75" s="6"/>
      <c r="K75" s="6"/>
    </row>
    <row r="76" spans="1:11" s="4" customFormat="1" ht="19.5" customHeight="1">
      <c r="B76" s="60"/>
      <c r="C76" s="32"/>
      <c r="D76" s="39" t="s">
        <v>17</v>
      </c>
      <c r="E76" s="53">
        <f>SUM(E71:E75)</f>
        <v>514291221</v>
      </c>
      <c r="F76" s="6"/>
      <c r="G76" s="6"/>
      <c r="H76" s="6"/>
      <c r="I76" s="6"/>
      <c r="J76" s="6"/>
      <c r="K76" s="6"/>
    </row>
    <row r="77" spans="1:11" s="4" customFormat="1" ht="19.5" customHeight="1">
      <c r="B77" s="60"/>
      <c r="C77" s="68"/>
      <c r="D77" s="69"/>
      <c r="E77" s="59"/>
      <c r="F77" s="6"/>
      <c r="G77" s="6"/>
      <c r="H77" s="6"/>
      <c r="I77" s="6"/>
      <c r="J77" s="6"/>
      <c r="K77" s="6"/>
    </row>
    <row r="78" spans="1:11" s="4" customFormat="1" ht="19.5" customHeight="1">
      <c r="A78" s="36"/>
      <c r="B78" s="50"/>
      <c r="C78" s="38" t="s">
        <v>60</v>
      </c>
      <c r="D78" s="69"/>
      <c r="E78" s="53">
        <f>E68-E76</f>
        <v>-514291221</v>
      </c>
      <c r="F78" s="42"/>
      <c r="G78" s="6"/>
      <c r="H78" s="6"/>
      <c r="I78" s="6"/>
      <c r="J78" s="6"/>
      <c r="K78" s="6"/>
    </row>
    <row r="79" spans="1:11" s="36" customFormat="1" ht="19.5" customHeight="1">
      <c r="B79" s="50"/>
      <c r="C79" s="51"/>
      <c r="D79" s="52"/>
      <c r="E79" s="59"/>
      <c r="F79" s="42"/>
      <c r="G79" s="42"/>
      <c r="H79" s="42"/>
      <c r="I79" s="42"/>
      <c r="J79" s="42"/>
      <c r="K79" s="42"/>
    </row>
    <row r="80" spans="1:11" s="36" customFormat="1" ht="19.5" customHeight="1">
      <c r="B80" s="70"/>
      <c r="C80" s="71" t="s">
        <v>61</v>
      </c>
      <c r="D80" s="72"/>
      <c r="E80" s="73">
        <f>E22+E45+E63+E78</f>
        <v>7969199300</v>
      </c>
      <c r="F80" s="42"/>
      <c r="G80" s="42"/>
      <c r="H80" s="42"/>
      <c r="I80" s="42"/>
      <c r="J80" s="42"/>
      <c r="K80" s="42"/>
    </row>
    <row r="81" spans="1:11" s="36" customFormat="1" ht="19.5" customHeight="1">
      <c r="B81" s="74"/>
      <c r="C81" s="75" t="s">
        <v>62</v>
      </c>
      <c r="D81" s="76"/>
      <c r="E81" s="77">
        <v>2718027800</v>
      </c>
      <c r="F81" s="78"/>
      <c r="G81" s="42"/>
      <c r="H81" s="42"/>
      <c r="I81" s="42"/>
      <c r="J81" s="42"/>
      <c r="K81" s="42"/>
    </row>
    <row r="82" spans="1:11" s="36" customFormat="1" ht="19.5" customHeight="1">
      <c r="B82" s="79"/>
      <c r="C82" s="80" t="s">
        <v>63</v>
      </c>
      <c r="D82" s="81"/>
      <c r="E82" s="82">
        <f>E80+E81</f>
        <v>10687227100</v>
      </c>
      <c r="F82" s="42"/>
      <c r="G82" s="42"/>
      <c r="H82" s="42"/>
      <c r="I82" s="42"/>
      <c r="J82" s="42"/>
      <c r="K82" s="42"/>
    </row>
    <row r="83" spans="1:11" s="36" customFormat="1" ht="19.5" customHeight="1">
      <c r="A83" s="83"/>
      <c r="B83" s="83"/>
      <c r="C83" s="83"/>
      <c r="D83" s="83"/>
      <c r="E83" s="85"/>
      <c r="F83" s="86"/>
      <c r="G83" s="42"/>
      <c r="H83" s="42"/>
      <c r="I83" s="42"/>
      <c r="J83" s="42"/>
      <c r="K83" s="42"/>
    </row>
    <row r="84" spans="1:11" s="36" customFormat="1" ht="19.5" customHeight="1">
      <c r="A84" s="83"/>
      <c r="B84" s="83"/>
      <c r="C84" s="83"/>
      <c r="D84" s="83"/>
      <c r="E84" s="84"/>
      <c r="F84" s="87"/>
      <c r="G84" s="42"/>
      <c r="H84" s="42"/>
      <c r="I84" s="42"/>
      <c r="J84" s="42"/>
      <c r="K84" s="42"/>
    </row>
    <row r="85" spans="1:11" ht="19.5" customHeight="1">
      <c r="E85" s="88"/>
    </row>
    <row r="86" spans="1:11" ht="19.5" customHeight="1">
      <c r="D86" s="89"/>
      <c r="E86" s="91"/>
    </row>
    <row r="87" spans="1:11" ht="19.5" customHeight="1">
      <c r="D87" s="89"/>
      <c r="E87" s="91"/>
    </row>
    <row r="88" spans="1:11" ht="19.5" customHeight="1">
      <c r="D88" s="89"/>
      <c r="E88" s="91"/>
    </row>
    <row r="89" spans="1:11" ht="19.5" customHeight="1">
      <c r="D89" s="90"/>
      <c r="E89" s="4"/>
    </row>
    <row r="90" spans="1:11" ht="19.5" customHeight="1">
      <c r="D90" s="90"/>
      <c r="E90" s="4"/>
    </row>
    <row r="91" spans="1:11" ht="19.5" customHeight="1">
      <c r="D91" s="90"/>
      <c r="E91" s="4"/>
    </row>
    <row r="92" spans="1:11" ht="19.5" customHeight="1">
      <c r="D92" s="90"/>
      <c r="E92" s="4"/>
    </row>
    <row r="93" spans="1:11" ht="19.5" customHeight="1">
      <c r="D93" s="90"/>
      <c r="E93" s="92"/>
    </row>
    <row r="94" spans="1:11" s="87" customFormat="1" ht="19.5" customHeight="1">
      <c r="A94" s="83"/>
      <c r="B94" s="83"/>
      <c r="C94" s="83"/>
      <c r="D94" s="89"/>
      <c r="E94" s="91"/>
    </row>
    <row r="95" spans="1:11" s="87" customFormat="1" ht="19.5" customHeight="1">
      <c r="A95" s="83"/>
      <c r="B95" s="83"/>
      <c r="C95" s="83"/>
      <c r="D95" s="89"/>
      <c r="E95" s="93"/>
    </row>
    <row r="96" spans="1:11" s="87" customFormat="1">
      <c r="A96" s="83"/>
      <c r="B96" s="83"/>
      <c r="C96" s="83"/>
      <c r="D96" s="7"/>
      <c r="E96" s="7"/>
    </row>
  </sheetData>
  <mergeCells count="6">
    <mergeCell ref="C9:D9"/>
    <mergeCell ref="B3:E3"/>
    <mergeCell ref="B4:E4"/>
    <mergeCell ref="C6:D6"/>
    <mergeCell ref="C7:D7"/>
    <mergeCell ref="C8:D8"/>
  </mergeCells>
  <pageMargins left="0.89" right="0.25" top="1.03" bottom="3.42" header="0.51181102362204722" footer="0.51181102362204722"/>
  <pageSetup paperSize="5" scale="39" orientation="portrait" horizontalDpi="4294967293" verticalDpi="4294967293" r:id="rId1"/>
  <headerFooter alignWithMargins="0"/>
  <rowBreaks count="1" manualBreakCount="1">
    <brk id="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ARUS KAS</vt:lpstr>
      <vt:lpstr>'ARUS KAS'!Print_Area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2017-03-18T03:48:52Z</dcterms:created>
  <dcterms:modified xsi:type="dcterms:W3CDTF">2017-03-21T06:30:59Z</dcterms:modified>
</cp:coreProperties>
</file>